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Racquetball\Rankings\2018\"/>
    </mc:Choice>
  </mc:AlternateContent>
  <xr:revisionPtr revIDLastSave="0" documentId="13_ncr:1_{AB06967F-D939-4999-8A8B-98C7D5EAEAB1}" xr6:coauthVersionLast="37" xr6:coauthVersionMax="37" xr10:uidLastSave="{00000000-0000-0000-0000-000000000000}"/>
  <bookViews>
    <workbookView xWindow="-75" yWindow="3810" windowWidth="15480" windowHeight="5175" tabRatio="900" xr2:uid="{00000000-000D-0000-FFFF-FFFF00000000}"/>
  </bookViews>
  <sheets>
    <sheet name="Open" sheetId="1" r:id="rId1"/>
    <sheet name="A Grade" sheetId="2" r:id="rId2"/>
    <sheet name="B Grade" sheetId="15" r:id="rId3"/>
    <sheet name="C Grade" sheetId="4" r:id="rId4"/>
    <sheet name="D Grade" sheetId="5" r:id="rId5"/>
    <sheet name="E Grade" sheetId="12" r:id="rId6"/>
  </sheets>
  <definedNames>
    <definedName name="_xlnm._FilterDatabase" localSheetId="3" hidden="1">'C Grade'!$A$1:$K$32</definedName>
    <definedName name="_xlnm._FilterDatabase" localSheetId="4" hidden="1">'D Grade'!$A$2:$K$25</definedName>
    <definedName name="_xlnm._FilterDatabase" localSheetId="5" hidden="1">'E Grade'!$A$1:$K$14</definedName>
    <definedName name="_xlnm._FilterDatabase" localSheetId="0" hidden="1">Open!$B$1:$K$30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0" i="12" l="1"/>
  <c r="K28" i="12"/>
  <c r="K31" i="12"/>
  <c r="K32" i="12"/>
  <c r="K33" i="12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3" i="5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D21" i="12" l="1"/>
  <c r="D12" i="12"/>
  <c r="D9" i="12"/>
  <c r="D29" i="12"/>
  <c r="D5" i="12"/>
  <c r="D3" i="12"/>
  <c r="D24" i="12"/>
  <c r="D30" i="12"/>
  <c r="D22" i="12"/>
  <c r="D23" i="12"/>
  <c r="D15" i="12"/>
  <c r="D2" i="12"/>
  <c r="D14" i="12"/>
  <c r="D19" i="12"/>
  <c r="D18" i="12"/>
  <c r="D20" i="12"/>
  <c r="D4" i="12"/>
  <c r="D28" i="12"/>
  <c r="D27" i="12"/>
  <c r="D11" i="12"/>
  <c r="D13" i="12"/>
  <c r="D31" i="12"/>
  <c r="D32" i="12"/>
  <c r="D33" i="12"/>
  <c r="D7" i="12"/>
  <c r="D10" i="12"/>
  <c r="K21" i="12"/>
  <c r="K12" i="12"/>
  <c r="K9" i="12"/>
  <c r="K29" i="12"/>
  <c r="K5" i="12"/>
  <c r="K3" i="12"/>
  <c r="K24" i="12"/>
  <c r="K22" i="12"/>
  <c r="K23" i="12"/>
  <c r="K15" i="12"/>
  <c r="K2" i="12"/>
  <c r="K14" i="12"/>
  <c r="K19" i="12"/>
  <c r="K18" i="12"/>
  <c r="K20" i="12"/>
  <c r="D13" i="15"/>
  <c r="D36" i="15"/>
  <c r="D6" i="15"/>
  <c r="D7" i="15"/>
  <c r="D37" i="15"/>
  <c r="D38" i="15"/>
  <c r="D19" i="15"/>
  <c r="D28" i="15"/>
  <c r="D22" i="15"/>
  <c r="D39" i="15"/>
  <c r="D40" i="15"/>
  <c r="D41" i="15"/>
  <c r="D33" i="15"/>
  <c r="D42" i="15"/>
  <c r="D43" i="15"/>
  <c r="D44" i="15"/>
  <c r="D15" i="15"/>
  <c r="D34" i="15"/>
  <c r="D21" i="15"/>
  <c r="D26" i="15"/>
  <c r="D11" i="15"/>
  <c r="D12" i="15"/>
  <c r="D45" i="15"/>
  <c r="D46" i="15"/>
  <c r="D16" i="15"/>
  <c r="D47" i="15"/>
  <c r="D48" i="15"/>
  <c r="K20" i="15"/>
  <c r="K13" i="15"/>
  <c r="K36" i="15"/>
  <c r="K6" i="15"/>
  <c r="K7" i="15"/>
  <c r="K37" i="15"/>
  <c r="K38" i="15"/>
  <c r="K19" i="15"/>
  <c r="K28" i="15"/>
  <c r="K22" i="15"/>
  <c r="K39" i="15"/>
  <c r="K40" i="15"/>
  <c r="K41" i="15"/>
  <c r="K33" i="15"/>
  <c r="K42" i="15"/>
  <c r="K43" i="15"/>
  <c r="K44" i="15"/>
  <c r="K15" i="15"/>
  <c r="K34" i="15"/>
  <c r="K21" i="15"/>
  <c r="K26" i="15"/>
  <c r="K11" i="15"/>
  <c r="K12" i="15"/>
  <c r="K45" i="15"/>
  <c r="K46" i="15"/>
  <c r="K16" i="15"/>
  <c r="K47" i="15"/>
  <c r="K27" i="1" l="1"/>
  <c r="D27" i="1"/>
  <c r="K29" i="2" l="1"/>
  <c r="K31" i="2"/>
  <c r="K3" i="2"/>
  <c r="K9" i="2"/>
  <c r="K4" i="2"/>
  <c r="K18" i="2"/>
  <c r="K19" i="2"/>
  <c r="K35" i="2"/>
  <c r="K34" i="2"/>
  <c r="K15" i="2"/>
  <c r="K40" i="2"/>
  <c r="K20" i="2"/>
  <c r="K39" i="2"/>
  <c r="K26" i="2"/>
  <c r="K16" i="2"/>
  <c r="K22" i="2"/>
  <c r="K33" i="2"/>
  <c r="K21" i="2"/>
  <c r="K6" i="2"/>
  <c r="K17" i="2"/>
  <c r="K42" i="2"/>
  <c r="K38" i="2"/>
  <c r="K37" i="2"/>
  <c r="K5" i="1"/>
  <c r="K18" i="1"/>
  <c r="K21" i="1"/>
  <c r="K30" i="1"/>
  <c r="K8" i="1"/>
  <c r="K7" i="1"/>
  <c r="K3" i="1"/>
  <c r="K11" i="1"/>
  <c r="K6" i="1"/>
  <c r="K9" i="1"/>
  <c r="K22" i="1"/>
  <c r="K23" i="1"/>
  <c r="K15" i="1"/>
  <c r="K31" i="1"/>
  <c r="K32" i="1"/>
  <c r="K17" i="1"/>
  <c r="K29" i="1"/>
  <c r="K26" i="1"/>
  <c r="K19" i="1"/>
  <c r="K4" i="1"/>
  <c r="K10" i="1"/>
  <c r="K25" i="1"/>
  <c r="K12" i="1"/>
  <c r="K16" i="1"/>
  <c r="K28" i="1"/>
  <c r="K14" i="1"/>
  <c r="K13" i="1"/>
  <c r="K2" i="1"/>
  <c r="K10" i="2"/>
  <c r="K11" i="2"/>
  <c r="K30" i="2"/>
  <c r="K7" i="2"/>
  <c r="K36" i="2"/>
  <c r="K24" i="2"/>
  <c r="K41" i="2"/>
  <c r="K14" i="2"/>
  <c r="K5" i="2"/>
  <c r="K12" i="2"/>
  <c r="K8" i="2"/>
  <c r="K28" i="2"/>
  <c r="K23" i="2"/>
  <c r="K27" i="2"/>
  <c r="K32" i="2"/>
  <c r="K25" i="2"/>
  <c r="K2" i="2"/>
  <c r="D14" i="2"/>
  <c r="D41" i="2"/>
  <c r="D24" i="2"/>
  <c r="D23" i="2"/>
  <c r="D18" i="2"/>
  <c r="D12" i="2"/>
  <c r="D34" i="2"/>
  <c r="D3" i="2"/>
  <c r="D11" i="2"/>
  <c r="D7" i="2"/>
  <c r="D36" i="2"/>
  <c r="D2" i="2"/>
  <c r="D25" i="2"/>
  <c r="D4" i="2"/>
  <c r="D27" i="2"/>
  <c r="D10" i="2"/>
  <c r="D29" i="2"/>
  <c r="D19" i="2"/>
  <c r="D30" i="2"/>
  <c r="D28" i="2"/>
  <c r="D32" i="2"/>
  <c r="D8" i="2"/>
  <c r="D35" i="2"/>
  <c r="D15" i="2"/>
  <c r="D40" i="2"/>
  <c r="D9" i="2"/>
  <c r="D20" i="2"/>
  <c r="D39" i="2"/>
  <c r="D26" i="2"/>
  <c r="D16" i="2"/>
  <c r="D5" i="2"/>
  <c r="D31" i="2"/>
  <c r="D22" i="2"/>
  <c r="D33" i="2"/>
  <c r="D21" i="2"/>
  <c r="D6" i="2"/>
  <c r="D17" i="2"/>
  <c r="D42" i="2"/>
  <c r="D38" i="2"/>
  <c r="K29" i="5"/>
  <c r="K44" i="5"/>
  <c r="K2" i="5"/>
  <c r="K41" i="5"/>
  <c r="K21" i="5"/>
  <c r="K38" i="5"/>
  <c r="K20" i="5"/>
  <c r="K24" i="5"/>
  <c r="K25" i="5"/>
  <c r="K31" i="5"/>
  <c r="K22" i="5"/>
  <c r="K35" i="5"/>
  <c r="K10" i="5"/>
  <c r="K16" i="5"/>
  <c r="K5" i="5"/>
  <c r="K26" i="5"/>
  <c r="K37" i="5"/>
  <c r="K43" i="5"/>
  <c r="K36" i="5"/>
  <c r="K32" i="5"/>
  <c r="K28" i="5"/>
  <c r="K23" i="5"/>
  <c r="K8" i="5"/>
  <c r="K15" i="5"/>
  <c r="K30" i="5"/>
  <c r="K27" i="5"/>
  <c r="K4" i="5"/>
  <c r="K42" i="5"/>
  <c r="K39" i="5"/>
  <c r="K33" i="5"/>
  <c r="K19" i="5"/>
  <c r="D29" i="5"/>
  <c r="D44" i="5"/>
  <c r="D2" i="5"/>
  <c r="D9" i="5"/>
  <c r="D41" i="5"/>
  <c r="D7" i="5"/>
  <c r="D21" i="5"/>
  <c r="D38" i="5"/>
  <c r="D40" i="5"/>
  <c r="D11" i="5"/>
  <c r="D20" i="5"/>
  <c r="D24" i="5"/>
  <c r="D25" i="5"/>
  <c r="D31" i="5"/>
  <c r="D22" i="5"/>
  <c r="D34" i="5"/>
  <c r="D35" i="5"/>
  <c r="D13" i="5"/>
  <c r="D17" i="5"/>
  <c r="D10" i="5"/>
  <c r="D16" i="5"/>
  <c r="D3" i="5"/>
  <c r="D5" i="5"/>
  <c r="D26" i="5"/>
  <c r="D37" i="5"/>
  <c r="D43" i="5"/>
  <c r="D36" i="5"/>
  <c r="D32" i="5"/>
  <c r="D28" i="5"/>
  <c r="D23" i="5"/>
  <c r="D8" i="5"/>
  <c r="D6" i="5"/>
  <c r="D15" i="5"/>
  <c r="D30" i="5"/>
  <c r="D27" i="5"/>
  <c r="D4" i="5"/>
  <c r="D42" i="5"/>
  <c r="D18" i="5"/>
  <c r="D39" i="5"/>
  <c r="D14" i="5"/>
  <c r="D33" i="5"/>
  <c r="D19" i="5"/>
  <c r="D37" i="2"/>
  <c r="D53" i="15"/>
  <c r="D8" i="15"/>
  <c r="D32" i="15"/>
  <c r="D27" i="15"/>
  <c r="D35" i="15"/>
  <c r="D25" i="15"/>
  <c r="D5" i="15"/>
  <c r="D30" i="15"/>
  <c r="D24" i="15"/>
  <c r="K48" i="15"/>
  <c r="D6" i="12"/>
  <c r="D26" i="12"/>
  <c r="K27" i="12"/>
  <c r="K11" i="12"/>
  <c r="K6" i="12"/>
  <c r="K26" i="12"/>
  <c r="K8" i="15" l="1"/>
  <c r="K24" i="15"/>
  <c r="K53" i="15"/>
  <c r="K27" i="15"/>
  <c r="K25" i="15"/>
  <c r="K30" i="15"/>
  <c r="K5" i="15"/>
  <c r="K32" i="15"/>
  <c r="K35" i="15"/>
  <c r="D25" i="12"/>
  <c r="K25" i="12"/>
  <c r="K4" i="12"/>
  <c r="K8" i="12"/>
  <c r="K13" i="12"/>
  <c r="K10" i="12"/>
  <c r="D8" i="12"/>
  <c r="D12" i="5"/>
  <c r="D11" i="1"/>
  <c r="D21" i="1"/>
  <c r="D18" i="1"/>
  <c r="D23" i="1"/>
  <c r="D2" i="1"/>
  <c r="D8" i="1"/>
  <c r="D9" i="1"/>
  <c r="D30" i="1"/>
  <c r="D6" i="1"/>
  <c r="D22" i="1"/>
  <c r="D15" i="1"/>
  <c r="D3" i="1"/>
  <c r="D31" i="1"/>
  <c r="D32" i="1"/>
  <c r="D17" i="1"/>
  <c r="D10" i="1"/>
  <c r="D24" i="1"/>
  <c r="D26" i="1"/>
  <c r="D25" i="1"/>
  <c r="D7" i="1"/>
  <c r="D29" i="1"/>
  <c r="D16" i="1"/>
  <c r="D19" i="1"/>
  <c r="D12" i="1"/>
  <c r="D28" i="1"/>
  <c r="D14" i="1"/>
  <c r="D13" i="1"/>
  <c r="D5" i="1"/>
  <c r="A30" i="4" l="1"/>
  <c r="A40" i="15" l="1"/>
  <c r="A48" i="15" l="1"/>
  <c r="A27" i="15" l="1"/>
  <c r="A5" i="15" s="1"/>
  <c r="A20" i="15" l="1"/>
  <c r="A32" i="15" l="1"/>
  <c r="A7" i="15"/>
  <c r="A63" i="4" l="1"/>
  <c r="A25" i="2" l="1"/>
  <c r="A46" i="4" l="1"/>
  <c r="A48" i="4"/>
  <c r="A50" i="4"/>
  <c r="A64" i="4" l="1"/>
  <c r="A52" i="4"/>
  <c r="A53" i="4" s="1"/>
  <c r="A13" i="4" l="1"/>
  <c r="A14" i="4" s="1"/>
  <c r="A24" i="15"/>
  <c r="A25" i="15" s="1"/>
  <c r="A30" i="15" s="1"/>
  <c r="A41" i="15"/>
  <c r="A46" i="15"/>
  <c r="A44" i="15"/>
  <c r="A15" i="15" s="1"/>
  <c r="A54" i="4"/>
  <c r="A55" i="4" s="1"/>
  <c r="A56" i="4" s="1"/>
  <c r="A15" i="4" l="1"/>
  <c r="A6" i="2"/>
  <c r="A7" i="2" s="1"/>
  <c r="A8" i="1" l="1"/>
  <c r="A25" i="1" l="1"/>
  <c r="A28" i="1" s="1"/>
  <c r="A29" i="1" s="1"/>
  <c r="A30" i="1" s="1"/>
  <c r="A31" i="1" s="1"/>
  <c r="A3" i="1"/>
  <c r="A4" i="1" s="1"/>
  <c r="A9" i="2"/>
  <c r="A10" i="2"/>
  <c r="A11" i="2"/>
  <c r="A14" i="2"/>
  <c r="A15" i="2" s="1"/>
  <c r="A16" i="2" s="1"/>
  <c r="A17" i="2" s="1"/>
  <c r="A18" i="2" s="1"/>
  <c r="A19" i="2" s="1"/>
  <c r="A20" i="2" s="1"/>
  <c r="A21" i="2" s="1"/>
  <c r="A26" i="2"/>
  <c r="A27" i="2"/>
  <c r="A28" i="2" s="1"/>
  <c r="A29" i="2" s="1"/>
  <c r="A30" i="2" s="1"/>
  <c r="A31" i="2" s="1"/>
  <c r="A33" i="2"/>
  <c r="A34" i="2" s="1"/>
  <c r="A35" i="2" s="1"/>
  <c r="A36" i="2" s="1"/>
  <c r="A37" i="2" s="1"/>
  <c r="A38" i="2" s="1"/>
  <c r="A39" i="2" s="1"/>
  <c r="A40" i="2" s="1"/>
  <c r="A41" i="2" s="1"/>
  <c r="A42" i="2" s="1"/>
  <c r="A26" i="1" l="1"/>
  <c r="A32" i="1"/>
  <c r="A9" i="1"/>
  <c r="A10" i="1"/>
  <c r="A11" i="1"/>
  <c r="A12" i="1"/>
  <c r="A13" i="1"/>
  <c r="A14" i="1"/>
  <c r="A15" i="1"/>
  <c r="A16" i="1"/>
  <c r="A17" i="1"/>
  <c r="A18" i="1"/>
  <c r="A19" i="1"/>
  <c r="A21" i="1"/>
  <c r="A22" i="1" s="1"/>
  <c r="A23" i="1" s="1"/>
  <c r="A32" i="4"/>
  <c r="A33" i="4"/>
  <c r="A34" i="4"/>
  <c r="A35" i="4"/>
  <c r="A36" i="4"/>
  <c r="A37" i="4"/>
  <c r="A38" i="4"/>
  <c r="A39" i="4" s="1"/>
  <c r="A40" i="4" s="1"/>
  <c r="A41" i="4" s="1"/>
  <c r="A42" i="4" s="1"/>
  <c r="A43" i="4" s="1"/>
  <c r="A44" i="4" s="1"/>
  <c r="A21" i="4"/>
  <c r="A22" i="4" s="1"/>
  <c r="A16" i="4"/>
  <c r="A17" i="4"/>
  <c r="A18" i="4" s="1"/>
  <c r="A19" i="4" s="1"/>
  <c r="A24" i="4"/>
  <c r="A25" i="4" s="1"/>
  <c r="A26" i="4" s="1"/>
  <c r="A27" i="4" s="1"/>
  <c r="A28" i="4" s="1"/>
  <c r="A3" i="4"/>
  <c r="A9" i="4"/>
  <c r="A57" i="4"/>
  <c r="A58" i="4" s="1"/>
  <c r="A59" i="4" s="1"/>
  <c r="A60" i="4" s="1"/>
  <c r="A28" i="12"/>
  <c r="A29" i="12"/>
  <c r="A30" i="12"/>
  <c r="A31" i="12"/>
  <c r="A32" i="12"/>
  <c r="A33" i="12"/>
</calcChain>
</file>

<file path=xl/sharedStrings.xml><?xml version="1.0" encoding="utf-8"?>
<sst xmlns="http://schemas.openxmlformats.org/spreadsheetml/2006/main" count="592" uniqueCount="283">
  <si>
    <t>TOTAL</t>
  </si>
  <si>
    <t>Tournaments Played</t>
  </si>
  <si>
    <t xml:space="preserve">Club </t>
  </si>
  <si>
    <t>Ballarat</t>
  </si>
  <si>
    <t>Lakes Entrance</t>
  </si>
  <si>
    <t>Bairnsdale</t>
  </si>
  <si>
    <t>Rounds, Chris</t>
  </si>
  <si>
    <t>Fuhrmeister, Chris</t>
  </si>
  <si>
    <t>Wangaratta</t>
  </si>
  <si>
    <t>Corio</t>
  </si>
  <si>
    <t>Eliza Village</t>
  </si>
  <si>
    <t>Edgely, Mark</t>
  </si>
  <si>
    <t>Stevenson, Charlie</t>
  </si>
  <si>
    <t>Smits, Michael</t>
  </si>
  <si>
    <t>Open</t>
  </si>
  <si>
    <t>Mitchell, Elisha</t>
  </si>
  <si>
    <t>Monash</t>
  </si>
  <si>
    <t>C Grade</t>
  </si>
  <si>
    <t>D Grade</t>
  </si>
  <si>
    <t>E Grade</t>
  </si>
  <si>
    <t>A Grade</t>
  </si>
  <si>
    <t>B Grade</t>
  </si>
  <si>
    <t>Lander, Adam</t>
  </si>
  <si>
    <t>White, Cameron</t>
  </si>
  <si>
    <t>O'Donnell, Darren</t>
  </si>
  <si>
    <t>England, Chris</t>
  </si>
  <si>
    <t>Mt. District</t>
  </si>
  <si>
    <t>Mt.District</t>
  </si>
  <si>
    <t>Rowe, Trevor</t>
  </si>
  <si>
    <t>Nunn, Joy</t>
  </si>
  <si>
    <t>Barclay, Michael</t>
  </si>
  <si>
    <t>Creely, Matthew</t>
  </si>
  <si>
    <t>Mitchell, Leigh</t>
  </si>
  <si>
    <t>Bell, Ben</t>
  </si>
  <si>
    <t>Knox Park</t>
  </si>
  <si>
    <t>Abishara, Sam</t>
  </si>
  <si>
    <t>Adelaide</t>
  </si>
  <si>
    <t>Faustini, Leon</t>
  </si>
  <si>
    <t>Andrewartha, Steve</t>
  </si>
  <si>
    <t>Swan, Paul</t>
  </si>
  <si>
    <t>Cowan, Lance</t>
  </si>
  <si>
    <t>Mulgrave</t>
  </si>
  <si>
    <t>Player's Name</t>
  </si>
  <si>
    <t>Kemp, Heath</t>
  </si>
  <si>
    <t>Peterson, Jeff</t>
  </si>
  <si>
    <t>Kavanagh, Zoe</t>
  </si>
  <si>
    <t>Wilcock, Geoff</t>
  </si>
  <si>
    <t>Souness, John</t>
  </si>
  <si>
    <t>Smith, Justin</t>
  </si>
  <si>
    <t>Collins, Helen</t>
  </si>
  <si>
    <t>Cassar, Adam</t>
  </si>
  <si>
    <t>Moe</t>
  </si>
  <si>
    <t>Shobbrook, Campbell</t>
  </si>
  <si>
    <t>Wodonga</t>
  </si>
  <si>
    <t>Green, Lucas</t>
  </si>
  <si>
    <t>Printz, Angela</t>
  </si>
  <si>
    <t>Broz, John</t>
  </si>
  <si>
    <t>Cooper, Rayleen</t>
  </si>
  <si>
    <t xml:space="preserve">Swan, Wilson </t>
  </si>
  <si>
    <t>Meredith, Andrew</t>
  </si>
  <si>
    <t>Binda, Simon</t>
  </si>
  <si>
    <t>Westerfolds</t>
  </si>
  <si>
    <t>Hay, Rob</t>
  </si>
  <si>
    <t>Paramore, Tim</t>
  </si>
  <si>
    <t>Kirchner, Brett</t>
  </si>
  <si>
    <t>Fry, Steve</t>
  </si>
  <si>
    <t>Gunsser, Marg</t>
  </si>
  <si>
    <t>Milligan, Dean</t>
  </si>
  <si>
    <t>Commercial</t>
  </si>
  <si>
    <t>Dunn, Wayne</t>
  </si>
  <si>
    <t>Yallup-Cross, Corinne</t>
  </si>
  <si>
    <t>Cross, Dean</t>
  </si>
  <si>
    <t>Van Der Vegt, Jacob</t>
  </si>
  <si>
    <t>Nero, Mitchell</t>
  </si>
  <si>
    <t>Devonport</t>
  </si>
  <si>
    <t>Bosch, John</t>
  </si>
  <si>
    <t>Macpherson, Casey</t>
  </si>
  <si>
    <t>Melville, Laura-Jayne</t>
  </si>
  <si>
    <t>Gerard, Tony</t>
  </si>
  <si>
    <t>Harrison, Mitchell</t>
  </si>
  <si>
    <t>Robinson, Tony</t>
  </si>
  <si>
    <t>Theologou, Steve</t>
  </si>
  <si>
    <t>Stevens, Chris</t>
  </si>
  <si>
    <t>Dodson, Bren</t>
  </si>
  <si>
    <t>Sentry, John</t>
  </si>
  <si>
    <t>Baxter, Anthony</t>
  </si>
  <si>
    <t>Morgan, Danica</t>
  </si>
  <si>
    <t>Lander-Mitchell, Jackson</t>
  </si>
  <si>
    <t>Cooper, Emily</t>
  </si>
  <si>
    <t>Geelong LTC</t>
  </si>
  <si>
    <t>Howard Matt</t>
  </si>
  <si>
    <t>Macpherson, Darcy</t>
  </si>
  <si>
    <t>Evans, Jamie</t>
  </si>
  <si>
    <t>Biesbroek, Lao</t>
  </si>
  <si>
    <t>Ayres, Carolyn</t>
  </si>
  <si>
    <t>Bossner, Anthony</t>
  </si>
  <si>
    <t>Petts, Scott</t>
  </si>
  <si>
    <t>Hart, Kelvin</t>
  </si>
  <si>
    <t>Chu, Daniel</t>
  </si>
  <si>
    <t>Shobbrook, Laura</t>
  </si>
  <si>
    <t>Dinning, Brett</t>
  </si>
  <si>
    <t>Beveridge, Kent</t>
  </si>
  <si>
    <t>Trinick, Paul</t>
  </si>
  <si>
    <t>Phillips, John</t>
  </si>
  <si>
    <t>Falconer, Ross</t>
  </si>
  <si>
    <t>Parkinson, David</t>
  </si>
  <si>
    <t>Chessum, Cory</t>
  </si>
  <si>
    <t>Baines, Marion</t>
  </si>
  <si>
    <t>Baines, Gabi</t>
  </si>
  <si>
    <t>Pedersen, Garry</t>
  </si>
  <si>
    <t>Perry, Jon</t>
  </si>
  <si>
    <t>Proctor, Kristel</t>
  </si>
  <si>
    <t>Bosch, Hendrix</t>
  </si>
  <si>
    <t>Mitchell, Clinton</t>
  </si>
  <si>
    <t>Alger, Sara</t>
  </si>
  <si>
    <t>Alger, Phil</t>
  </si>
  <si>
    <t>Morgan, Anthony</t>
  </si>
  <si>
    <t>Christies Beach</t>
  </si>
  <si>
    <t>Birks, Ryan</t>
  </si>
  <si>
    <t>Anwyl, Troy</t>
  </si>
  <si>
    <t>Gaard, Karin</t>
  </si>
  <si>
    <t>Karadinga</t>
  </si>
  <si>
    <t>Gaard, Kim</t>
  </si>
  <si>
    <t>Marnica, Kale</t>
  </si>
  <si>
    <t>Hosking, James</t>
  </si>
  <si>
    <t>Hain, Anthony</t>
  </si>
  <si>
    <t>Horsham</t>
  </si>
  <si>
    <t>Nolan, Jacob</t>
  </si>
  <si>
    <t>Humphries, Jordan</t>
  </si>
  <si>
    <t>Wright, Steven</t>
  </si>
  <si>
    <t>Scott, Geoff</t>
  </si>
  <si>
    <t>Skelton, Stuart</t>
  </si>
  <si>
    <t>Smits, Brandon</t>
  </si>
  <si>
    <t>Jenes, Steve</t>
  </si>
  <si>
    <t>Rounds, Jordan</t>
  </si>
  <si>
    <t>Till, Kevin</t>
  </si>
  <si>
    <t>Skidmore, Aeron</t>
  </si>
  <si>
    <t>Skidmore, Denise</t>
  </si>
  <si>
    <t>Cassar, Aleshia</t>
  </si>
  <si>
    <t>Theologou, Janita</t>
  </si>
  <si>
    <t>Bedford, Paul</t>
  </si>
  <si>
    <t>Horvat, Marcus</t>
  </si>
  <si>
    <t>Mihan, Chris</t>
  </si>
  <si>
    <t>Richards, Brian</t>
  </si>
  <si>
    <t>Dowling, Glenn</t>
  </si>
  <si>
    <t>Lane, Mark</t>
  </si>
  <si>
    <t>Lee, Marguerite</t>
  </si>
  <si>
    <t>Hill, Tim</t>
  </si>
  <si>
    <t>Cook, Heather</t>
  </si>
  <si>
    <t>Golding, Tegan</t>
  </si>
  <si>
    <t>Long, James</t>
  </si>
  <si>
    <t>Lynn, Andre</t>
  </si>
  <si>
    <t>MSAC</t>
  </si>
  <si>
    <t>Harvey, Kylie</t>
  </si>
  <si>
    <t>Darwin</t>
  </si>
  <si>
    <t>French, Peter</t>
  </si>
  <si>
    <t>Murphy, Warwick</t>
  </si>
  <si>
    <t>Emery, Bruce</t>
  </si>
  <si>
    <t>Gerontzos, Philip</t>
  </si>
  <si>
    <t>Gerontzos, Spencer</t>
  </si>
  <si>
    <t>Thomas, Zac</t>
  </si>
  <si>
    <t>Gladstone Park</t>
  </si>
  <si>
    <t>House, Don</t>
  </si>
  <si>
    <t>McDonald, Helen</t>
  </si>
  <si>
    <t>Adam Lander</t>
  </si>
  <si>
    <t>Tonic Dromana</t>
  </si>
  <si>
    <t>Rolls, Dan</t>
  </si>
  <si>
    <t>Curwood, Andrew</t>
  </si>
  <si>
    <t>McLean, Russell</t>
  </si>
  <si>
    <t>Toogood, Rob</t>
  </si>
  <si>
    <t>Tiet, Sylvia</t>
  </si>
  <si>
    <t>West-Bays</t>
  </si>
  <si>
    <t>Beck, Ned</t>
  </si>
  <si>
    <t>Tatham, Talia</t>
  </si>
  <si>
    <t xml:space="preserve">King, Jeanette </t>
  </si>
  <si>
    <t>Gourley, Daniel</t>
  </si>
  <si>
    <t>Brigden, Michael</t>
  </si>
  <si>
    <t>Erickson, Adam</t>
  </si>
  <si>
    <t>Meldrum, Heather</t>
  </si>
  <si>
    <t>GPHC</t>
  </si>
  <si>
    <t>Brigden, Cheryl</t>
  </si>
  <si>
    <t>Brigden, Alex</t>
  </si>
  <si>
    <t>Brigden, Amelia</t>
  </si>
  <si>
    <t>Brigden, Xavier</t>
  </si>
  <si>
    <t>ESRA 2018</t>
  </si>
  <si>
    <t>Geelong Open Classic 2018</t>
  </si>
  <si>
    <t>Victorian Open 2018</t>
  </si>
  <si>
    <t>Ballarat Open 2018</t>
  </si>
  <si>
    <t>Lakes Classic 2018</t>
  </si>
  <si>
    <t xml:space="preserve">Ballarat Open 2018 </t>
  </si>
  <si>
    <t>Morris, Cameron</t>
  </si>
  <si>
    <t>West-Bayswater</t>
  </si>
  <si>
    <t>Patterson, Nathan</t>
  </si>
  <si>
    <t>Ambler, Craig</t>
  </si>
  <si>
    <t>Wagga Wagga</t>
  </si>
  <si>
    <t>Groom, Don</t>
  </si>
  <si>
    <t>Premoselli, Marco</t>
  </si>
  <si>
    <t>Tench, Matthew</t>
  </si>
  <si>
    <t xml:space="preserve">Morgan, Brandon </t>
  </si>
  <si>
    <t>Bayley, David</t>
  </si>
  <si>
    <t xml:space="preserve">Pedersen, Jeff </t>
  </si>
  <si>
    <t>Gargoura, Charles</t>
  </si>
  <si>
    <t>Hayley, Leanne</t>
  </si>
  <si>
    <t>Pereira, Mirelle</t>
  </si>
  <si>
    <t>Nemes, David</t>
  </si>
  <si>
    <t>Brigden, Lillian</t>
  </si>
  <si>
    <t>Wilcock, Jessica</t>
  </si>
  <si>
    <t>Wilcock, Jacqui</t>
  </si>
  <si>
    <t>Wangaratta 2018</t>
  </si>
  <si>
    <t>Rollauer, Chris</t>
  </si>
  <si>
    <t>Bayley, Matt</t>
  </si>
  <si>
    <t>Murphy, Greg</t>
  </si>
  <si>
    <t>Benalla</t>
  </si>
  <si>
    <t>Chivers, Tyson</t>
  </si>
  <si>
    <t>Sutcliffe, Cory</t>
  </si>
  <si>
    <t>Iverson, Ron</t>
  </si>
  <si>
    <t>SS&amp;A</t>
  </si>
  <si>
    <t>Westman, Matt</t>
  </si>
  <si>
    <t>Donnolley, Kathy</t>
  </si>
  <si>
    <t>Sutcliffe, Michelle</t>
  </si>
  <si>
    <t>Anderson, Peter</t>
  </si>
  <si>
    <t>Quinn, Shaun</t>
  </si>
  <si>
    <t>Gibson, Andrew</t>
  </si>
  <si>
    <t>Gibson, Andy</t>
  </si>
  <si>
    <t>Du Plooy Elsabe</t>
  </si>
  <si>
    <t>Hobbs, Mitchell</t>
  </si>
  <si>
    <t>Hobbs, Matt</t>
  </si>
  <si>
    <t>Kay, Craig</t>
  </si>
  <si>
    <t>Quinlivan, Jack</t>
  </si>
  <si>
    <t>Dunlop, Sue</t>
  </si>
  <si>
    <t>Dzioba, Anthony</t>
  </si>
  <si>
    <t>Bendigo</t>
  </si>
  <si>
    <t>Bradley, Grant</t>
  </si>
  <si>
    <t>Jacimovic, Ben</t>
  </si>
  <si>
    <t>Drew, David</t>
  </si>
  <si>
    <t>Marsh, Susie</t>
  </si>
  <si>
    <t>Crawford, Sharyn</t>
  </si>
  <si>
    <t>Thornley, Hayley</t>
  </si>
  <si>
    <t>Pavia, Amanda</t>
  </si>
  <si>
    <t>Chen, Thomas</t>
  </si>
  <si>
    <t>Sobolewski, Andrew</t>
  </si>
  <si>
    <t>Du Plooy, Elsabe</t>
  </si>
  <si>
    <t>Seedy, Paul</t>
  </si>
  <si>
    <t>White, Sally</t>
  </si>
  <si>
    <t>Bates, Mark</t>
  </si>
  <si>
    <t>Rodgers, Jake</t>
  </si>
  <si>
    <t>Chaffey, Josh</t>
  </si>
  <si>
    <t>Adams, Seth</t>
  </si>
  <si>
    <t>Adams, Sam</t>
  </si>
  <si>
    <t>Jolley, Doug</t>
  </si>
  <si>
    <t>Hower, Alan</t>
  </si>
  <si>
    <t>Landy, Cass</t>
  </si>
  <si>
    <t>Clancy, Gary</t>
  </si>
  <si>
    <t>Clancy, Andrew</t>
  </si>
  <si>
    <t>Adams, Tyler</t>
  </si>
  <si>
    <t>Shepparton</t>
  </si>
  <si>
    <t>Disson, Jamie</t>
  </si>
  <si>
    <t>O'Brien, Heather</t>
  </si>
  <si>
    <t>Harrison, Dawn</t>
  </si>
  <si>
    <t>Elliott, Robyn</t>
  </si>
  <si>
    <t>Bouhajid, Eboni</t>
  </si>
  <si>
    <t>Beck, Adam</t>
  </si>
  <si>
    <t>Freshwater, Carl</t>
  </si>
  <si>
    <t>Dobson, Ryan</t>
  </si>
  <si>
    <t>Bayes, Geoff</t>
  </si>
  <si>
    <t>Hofert, Glen</t>
  </si>
  <si>
    <t>Skidmore, Shane</t>
  </si>
  <si>
    <t>Wester-Bays</t>
  </si>
  <si>
    <t>Klerck, Daniel</t>
  </si>
  <si>
    <t>Gourley, Sue</t>
  </si>
  <si>
    <t>Newman, Jordan</t>
  </si>
  <si>
    <t>Waddell, Troy</t>
  </si>
  <si>
    <t>Suters, Pam</t>
  </si>
  <si>
    <t>Hewett, Theresa</t>
  </si>
  <si>
    <t>Howden, Alex</t>
  </si>
  <si>
    <t>O'Kelly, Brendan</t>
  </si>
  <si>
    <t>O'Kelly, Sam</t>
  </si>
  <si>
    <t>Carle, John</t>
  </si>
  <si>
    <t>Dunk, Frank</t>
  </si>
  <si>
    <t>Waddell, Hayden</t>
  </si>
  <si>
    <t xml:space="preserve">Key, Jed </t>
  </si>
  <si>
    <t>O'Kelly, Kassy</t>
  </si>
  <si>
    <t>Crutch, Karina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</si>
</sst>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-#,##0.00"/>
  </numFmts>
  <fonts count="10" x14ac:knownFonts="1">
    <font>
      <sz val="10"/>
      <color indexed="8"/>
      <name val="MS Sans Serif"/>
    </font>
    <font>
      <sz val="8"/>
      <name val="MS Sans Serif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NumberForma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protection hidden="1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vertical="center"/>
      <protection hidden="1"/>
    </xf>
    <xf numFmtId="0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vertic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 applyProtection="1">
      <alignment horizontal="center"/>
    </xf>
    <xf numFmtId="1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textRotation="90" wrapText="1"/>
    </xf>
    <xf numFmtId="1" fontId="3" fillId="0" borderId="1" xfId="0" applyNumberFormat="1" applyFont="1" applyBorder="1" applyAlignment="1" applyProtection="1">
      <alignment vertical="center"/>
      <protection hidden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textRotation="90" wrapText="1"/>
    </xf>
    <xf numFmtId="0" fontId="8" fillId="3" borderId="3" xfId="0" applyFont="1" applyFill="1" applyBorder="1" applyAlignment="1">
      <alignment horizontal="center" textRotation="90" wrapText="1"/>
    </xf>
    <xf numFmtId="1" fontId="9" fillId="0" borderId="1" xfId="0" applyNumberFormat="1" applyFont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hidden="1"/>
    </xf>
    <xf numFmtId="0" fontId="9" fillId="0" borderId="1" xfId="0" applyNumberFormat="1" applyFont="1" applyFill="1" applyBorder="1" applyAlignment="1" applyProtection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/>
  </cellXfs>
  <cellStyles count="1">
    <cellStyle name="Normal" xfId="0" builtinId="0"/>
  </cellStyles>
  <dxfs count="79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6"/>
  </sheetPr>
  <dimension ref="A1:U38"/>
  <sheetViews>
    <sheetView showGridLines="0" tabSelected="1" workbookViewId="0">
      <pane ySplit="1" topLeftCell="A2" activePane="bottomLeft" state="frozen"/>
      <selection pane="bottomLeft" activeCell="P11" sqref="P11"/>
    </sheetView>
  </sheetViews>
  <sheetFormatPr defaultColWidth="11.42578125" defaultRowHeight="12.75" x14ac:dyDescent="0.2"/>
  <cols>
    <col min="1" max="1" width="9.42578125" style="6" customWidth="1"/>
    <col min="2" max="2" width="19.7109375" style="2" bestFit="1" customWidth="1"/>
    <col min="3" max="3" width="14.140625" style="7" bestFit="1" customWidth="1"/>
    <col min="4" max="4" width="6.5703125" style="7" bestFit="1" customWidth="1"/>
    <col min="5" max="6" width="9.140625" style="7" customWidth="1"/>
    <col min="7" max="7" width="11.140625" style="38" customWidth="1"/>
    <col min="8" max="8" width="14" style="38" customWidth="1"/>
    <col min="9" max="9" width="11.140625" style="39" customWidth="1"/>
    <col min="10" max="10" width="11.28515625" style="38" customWidth="1"/>
    <col min="11" max="11" width="11.42578125" style="23"/>
    <col min="12" max="16384" width="11.42578125" style="2"/>
  </cols>
  <sheetData>
    <row r="1" spans="1:21" ht="90.75" customHeight="1" x14ac:dyDescent="0.25">
      <c r="A1" s="48" t="s">
        <v>14</v>
      </c>
      <c r="B1" s="48" t="s">
        <v>42</v>
      </c>
      <c r="C1" s="48" t="s">
        <v>2</v>
      </c>
      <c r="D1" s="49" t="s">
        <v>1</v>
      </c>
      <c r="E1" s="50" t="s">
        <v>184</v>
      </c>
      <c r="F1" s="50" t="s">
        <v>208</v>
      </c>
      <c r="G1" s="50" t="s">
        <v>185</v>
      </c>
      <c r="H1" s="50" t="s">
        <v>186</v>
      </c>
      <c r="I1" s="50" t="s">
        <v>187</v>
      </c>
      <c r="J1" s="50" t="s">
        <v>188</v>
      </c>
      <c r="K1" s="46" t="s">
        <v>0</v>
      </c>
    </row>
    <row r="2" spans="1:21" x14ac:dyDescent="0.2">
      <c r="A2" s="3">
        <v>1</v>
      </c>
      <c r="B2" s="26" t="s">
        <v>12</v>
      </c>
      <c r="C2" s="40" t="s">
        <v>89</v>
      </c>
      <c r="D2" s="37">
        <f>COUNTIF(E2:J2,"&gt;0")</f>
        <v>6</v>
      </c>
      <c r="E2" s="51">
        <v>300</v>
      </c>
      <c r="F2" s="51">
        <v>600</v>
      </c>
      <c r="G2" s="51">
        <v>600</v>
      </c>
      <c r="H2" s="51">
        <v>240</v>
      </c>
      <c r="I2" s="51">
        <v>600</v>
      </c>
      <c r="J2" s="51">
        <v>300</v>
      </c>
      <c r="K2" s="35">
        <f t="shared" ref="K2:K19" si="0">SUM(E2:J2)</f>
        <v>2640</v>
      </c>
      <c r="L2" s="23"/>
    </row>
    <row r="3" spans="1:21" x14ac:dyDescent="0.2">
      <c r="A3" s="3">
        <f>A2+1</f>
        <v>2</v>
      </c>
      <c r="B3" s="26" t="s">
        <v>190</v>
      </c>
      <c r="C3" s="40" t="s">
        <v>191</v>
      </c>
      <c r="D3" s="37">
        <f>COUNTIF(E3:J3,"&gt;0")</f>
        <v>6</v>
      </c>
      <c r="E3" s="51">
        <v>420</v>
      </c>
      <c r="F3" s="51">
        <v>300</v>
      </c>
      <c r="G3" s="51">
        <v>300</v>
      </c>
      <c r="H3" s="51">
        <v>420</v>
      </c>
      <c r="I3" s="51">
        <v>420</v>
      </c>
      <c r="J3" s="51">
        <v>600</v>
      </c>
      <c r="K3" s="35">
        <f t="shared" si="0"/>
        <v>2460</v>
      </c>
      <c r="L3" s="23"/>
    </row>
    <row r="4" spans="1:21" x14ac:dyDescent="0.2">
      <c r="A4" s="3">
        <f>A3+1</f>
        <v>3</v>
      </c>
      <c r="B4" s="24" t="s">
        <v>192</v>
      </c>
      <c r="C4" s="34" t="s">
        <v>191</v>
      </c>
      <c r="D4" s="37">
        <v>6</v>
      </c>
      <c r="E4" s="51">
        <v>420</v>
      </c>
      <c r="F4" s="51">
        <v>300</v>
      </c>
      <c r="G4" s="51">
        <v>300</v>
      </c>
      <c r="H4" s="51">
        <v>420</v>
      </c>
      <c r="I4" s="51">
        <v>420</v>
      </c>
      <c r="J4" s="51">
        <v>600</v>
      </c>
      <c r="K4" s="35">
        <f t="shared" si="0"/>
        <v>2460</v>
      </c>
    </row>
    <row r="5" spans="1:21" x14ac:dyDescent="0.2">
      <c r="A5" s="3">
        <v>4</v>
      </c>
      <c r="B5" s="26" t="s">
        <v>24</v>
      </c>
      <c r="C5" s="40" t="s">
        <v>3</v>
      </c>
      <c r="D5" s="37">
        <f t="shared" ref="D5:D19" si="1">COUNTIF(E5:J5,"&gt;0")</f>
        <v>5</v>
      </c>
      <c r="E5" s="51">
        <v>300</v>
      </c>
      <c r="F5" s="51">
        <v>600</v>
      </c>
      <c r="G5" s="51">
        <v>600</v>
      </c>
      <c r="H5" s="51">
        <v>240</v>
      </c>
      <c r="I5" s="51">
        <v>600</v>
      </c>
      <c r="J5" s="51"/>
      <c r="K5" s="35">
        <f t="shared" si="0"/>
        <v>2340</v>
      </c>
    </row>
    <row r="6" spans="1:21" x14ac:dyDescent="0.2">
      <c r="A6" s="3">
        <v>5</v>
      </c>
      <c r="B6" s="26" t="s">
        <v>46</v>
      </c>
      <c r="C6" s="40" t="s">
        <v>26</v>
      </c>
      <c r="D6" s="37">
        <f t="shared" si="1"/>
        <v>3</v>
      </c>
      <c r="E6" s="51">
        <v>600</v>
      </c>
      <c r="F6" s="51">
        <v>420</v>
      </c>
      <c r="G6" s="51"/>
      <c r="H6" s="51">
        <v>600</v>
      </c>
      <c r="I6" s="51"/>
      <c r="J6" s="51"/>
      <c r="K6" s="35">
        <f t="shared" si="0"/>
        <v>1620</v>
      </c>
    </row>
    <row r="7" spans="1:21" x14ac:dyDescent="0.2">
      <c r="A7" s="3">
        <v>6</v>
      </c>
      <c r="B7" s="26" t="s">
        <v>38</v>
      </c>
      <c r="C7" s="40" t="s">
        <v>165</v>
      </c>
      <c r="D7" s="37">
        <f t="shared" si="1"/>
        <v>2</v>
      </c>
      <c r="E7" s="51">
        <v>600</v>
      </c>
      <c r="F7" s="51"/>
      <c r="G7" s="51"/>
      <c r="H7" s="51">
        <v>600</v>
      </c>
      <c r="I7" s="51"/>
      <c r="J7" s="51"/>
      <c r="K7" s="35">
        <f t="shared" si="0"/>
        <v>1200</v>
      </c>
      <c r="L7" s="14"/>
      <c r="M7" s="15"/>
      <c r="N7" s="16"/>
      <c r="O7" s="17"/>
      <c r="P7" s="17"/>
      <c r="Q7" s="17"/>
      <c r="R7" s="17"/>
      <c r="S7" s="17"/>
      <c r="T7" s="18"/>
    </row>
    <row r="8" spans="1:21" x14ac:dyDescent="0.2">
      <c r="A8" s="3">
        <f t="shared" ref="A8:A19" si="2">A7+1</f>
        <v>7</v>
      </c>
      <c r="B8" s="26" t="s">
        <v>37</v>
      </c>
      <c r="C8" s="40" t="s">
        <v>3</v>
      </c>
      <c r="D8" s="37">
        <f t="shared" si="1"/>
        <v>4</v>
      </c>
      <c r="E8" s="51">
        <v>240</v>
      </c>
      <c r="F8" s="51">
        <v>240</v>
      </c>
      <c r="G8" s="51"/>
      <c r="H8" s="51">
        <v>165</v>
      </c>
      <c r="I8" s="51">
        <v>240</v>
      </c>
      <c r="J8" s="51"/>
      <c r="K8" s="35">
        <f t="shared" si="0"/>
        <v>885</v>
      </c>
    </row>
    <row r="9" spans="1:21" x14ac:dyDescent="0.2">
      <c r="A9" s="3">
        <f t="shared" si="2"/>
        <v>8</v>
      </c>
      <c r="B9" s="26" t="s">
        <v>11</v>
      </c>
      <c r="C9" s="40" t="s">
        <v>4</v>
      </c>
      <c r="D9" s="37">
        <f t="shared" si="1"/>
        <v>3</v>
      </c>
      <c r="E9" s="51"/>
      <c r="F9" s="51"/>
      <c r="G9" s="51">
        <v>240</v>
      </c>
      <c r="H9" s="51"/>
      <c r="I9" s="51">
        <v>195</v>
      </c>
      <c r="J9" s="51">
        <v>420</v>
      </c>
      <c r="K9" s="35">
        <f t="shared" si="0"/>
        <v>855</v>
      </c>
    </row>
    <row r="10" spans="1:21" x14ac:dyDescent="0.2">
      <c r="A10" s="3">
        <f t="shared" si="2"/>
        <v>9</v>
      </c>
      <c r="B10" s="26" t="s">
        <v>111</v>
      </c>
      <c r="C10" s="40" t="s">
        <v>191</v>
      </c>
      <c r="D10" s="37">
        <f t="shared" si="1"/>
        <v>3</v>
      </c>
      <c r="E10" s="51">
        <v>195</v>
      </c>
      <c r="F10" s="51">
        <v>420</v>
      </c>
      <c r="G10" s="51"/>
      <c r="H10" s="51"/>
      <c r="I10" s="51">
        <v>165</v>
      </c>
      <c r="J10" s="51"/>
      <c r="K10" s="35">
        <f t="shared" si="0"/>
        <v>780</v>
      </c>
      <c r="L10" s="6"/>
      <c r="M10" s="14"/>
      <c r="N10" s="15"/>
      <c r="O10" s="16"/>
      <c r="P10" s="17"/>
      <c r="Q10" s="17"/>
      <c r="R10" s="17"/>
      <c r="S10" s="17"/>
      <c r="T10" s="17"/>
      <c r="U10" s="18"/>
    </row>
    <row r="11" spans="1:21" x14ac:dyDescent="0.2">
      <c r="A11" s="3">
        <f t="shared" si="2"/>
        <v>10</v>
      </c>
      <c r="B11" s="26" t="s">
        <v>75</v>
      </c>
      <c r="C11" s="40" t="s">
        <v>9</v>
      </c>
      <c r="D11" s="37">
        <f t="shared" si="1"/>
        <v>2</v>
      </c>
      <c r="E11" s="51"/>
      <c r="F11" s="51"/>
      <c r="G11" s="51">
        <v>420</v>
      </c>
      <c r="H11" s="51">
        <v>300</v>
      </c>
      <c r="I11" s="51"/>
      <c r="J11" s="51"/>
      <c r="K11" s="35">
        <f t="shared" si="0"/>
        <v>720</v>
      </c>
    </row>
    <row r="12" spans="1:21" x14ac:dyDescent="0.2">
      <c r="A12" s="3">
        <f t="shared" si="2"/>
        <v>11</v>
      </c>
      <c r="B12" s="24" t="s">
        <v>112</v>
      </c>
      <c r="C12" s="34" t="s">
        <v>9</v>
      </c>
      <c r="D12" s="37">
        <f t="shared" si="1"/>
        <v>2</v>
      </c>
      <c r="E12" s="51"/>
      <c r="F12" s="51"/>
      <c r="G12" s="51">
        <v>420</v>
      </c>
      <c r="H12" s="51">
        <v>300</v>
      </c>
      <c r="I12" s="51"/>
      <c r="J12" s="51"/>
      <c r="K12" s="35">
        <f t="shared" si="0"/>
        <v>720</v>
      </c>
    </row>
    <row r="13" spans="1:21" x14ac:dyDescent="0.2">
      <c r="A13" s="3">
        <f t="shared" si="2"/>
        <v>12</v>
      </c>
      <c r="B13" s="26" t="s">
        <v>119</v>
      </c>
      <c r="C13" s="40" t="s">
        <v>3</v>
      </c>
      <c r="D13" s="37">
        <f t="shared" si="1"/>
        <v>2</v>
      </c>
      <c r="E13" s="51">
        <v>240</v>
      </c>
      <c r="F13" s="51"/>
      <c r="G13" s="51"/>
      <c r="H13" s="36"/>
      <c r="I13" s="51">
        <v>240</v>
      </c>
      <c r="J13" s="51"/>
      <c r="K13" s="35">
        <f t="shared" si="0"/>
        <v>480</v>
      </c>
    </row>
    <row r="14" spans="1:21" x14ac:dyDescent="0.2">
      <c r="A14" s="3">
        <f t="shared" si="2"/>
        <v>13</v>
      </c>
      <c r="B14" s="26" t="s">
        <v>131</v>
      </c>
      <c r="C14" s="40" t="s">
        <v>3</v>
      </c>
      <c r="D14" s="37">
        <f t="shared" si="1"/>
        <v>2</v>
      </c>
      <c r="E14" s="51"/>
      <c r="F14" s="51"/>
      <c r="G14" s="51">
        <v>240</v>
      </c>
      <c r="H14" s="51"/>
      <c r="I14" s="51">
        <v>195</v>
      </c>
      <c r="J14" s="36"/>
      <c r="K14" s="35">
        <f t="shared" si="0"/>
        <v>435</v>
      </c>
      <c r="M14" s="7"/>
      <c r="N14" s="16"/>
      <c r="O14" s="9"/>
      <c r="P14" s="9"/>
      <c r="Q14" s="9"/>
      <c r="R14" s="8"/>
      <c r="S14" s="9"/>
      <c r="T14" s="18"/>
    </row>
    <row r="15" spans="1:21" x14ac:dyDescent="0.2">
      <c r="A15" s="3">
        <f t="shared" si="2"/>
        <v>14</v>
      </c>
      <c r="B15" s="24" t="s">
        <v>63</v>
      </c>
      <c r="C15" s="34" t="s">
        <v>68</v>
      </c>
      <c r="D15" s="37">
        <f t="shared" si="1"/>
        <v>2</v>
      </c>
      <c r="E15" s="51">
        <v>180</v>
      </c>
      <c r="F15" s="51">
        <v>240</v>
      </c>
      <c r="G15" s="51"/>
      <c r="H15" s="51"/>
      <c r="I15" s="51"/>
      <c r="J15" s="51"/>
      <c r="K15" s="35">
        <f t="shared" si="0"/>
        <v>420</v>
      </c>
    </row>
    <row r="16" spans="1:21" x14ac:dyDescent="0.2">
      <c r="A16" s="3">
        <f t="shared" si="2"/>
        <v>15</v>
      </c>
      <c r="B16" s="24" t="s">
        <v>262</v>
      </c>
      <c r="C16" s="34" t="s">
        <v>5</v>
      </c>
      <c r="D16" s="37">
        <f t="shared" si="1"/>
        <v>1</v>
      </c>
      <c r="E16" s="51"/>
      <c r="F16" s="51"/>
      <c r="G16" s="51"/>
      <c r="H16" s="51"/>
      <c r="I16" s="51"/>
      <c r="J16" s="51">
        <v>420</v>
      </c>
      <c r="K16" s="35">
        <f t="shared" si="0"/>
        <v>420</v>
      </c>
    </row>
    <row r="17" spans="1:11" x14ac:dyDescent="0.2">
      <c r="A17" s="3">
        <f t="shared" si="2"/>
        <v>16</v>
      </c>
      <c r="B17" s="26" t="s">
        <v>125</v>
      </c>
      <c r="C17" s="40" t="s">
        <v>191</v>
      </c>
      <c r="D17" s="37">
        <f t="shared" si="1"/>
        <v>2</v>
      </c>
      <c r="E17" s="51">
        <v>195</v>
      </c>
      <c r="F17" s="51"/>
      <c r="G17" s="51"/>
      <c r="H17" s="51"/>
      <c r="I17" s="51">
        <v>165</v>
      </c>
      <c r="J17" s="36"/>
      <c r="K17" s="35">
        <f t="shared" si="0"/>
        <v>360</v>
      </c>
    </row>
    <row r="18" spans="1:11" x14ac:dyDescent="0.2">
      <c r="A18" s="3">
        <f t="shared" si="2"/>
        <v>17</v>
      </c>
      <c r="B18" s="44" t="s">
        <v>23</v>
      </c>
      <c r="C18" s="45" t="s">
        <v>89</v>
      </c>
      <c r="D18" s="37">
        <f t="shared" si="1"/>
        <v>1</v>
      </c>
      <c r="E18" s="51"/>
      <c r="F18" s="51"/>
      <c r="G18" s="51"/>
      <c r="H18" s="51"/>
      <c r="I18" s="51">
        <v>300</v>
      </c>
      <c r="J18" s="51"/>
      <c r="K18" s="35">
        <f t="shared" si="0"/>
        <v>300</v>
      </c>
    </row>
    <row r="19" spans="1:11" x14ac:dyDescent="0.2">
      <c r="A19" s="3">
        <f t="shared" si="2"/>
        <v>18</v>
      </c>
      <c r="B19" s="26" t="s">
        <v>243</v>
      </c>
      <c r="C19" s="40" t="s">
        <v>89</v>
      </c>
      <c r="D19" s="37">
        <f t="shared" si="1"/>
        <v>1</v>
      </c>
      <c r="E19" s="51"/>
      <c r="F19" s="51"/>
      <c r="G19" s="51"/>
      <c r="H19" s="51"/>
      <c r="I19" s="51">
        <v>300</v>
      </c>
      <c r="J19" s="51"/>
      <c r="K19" s="35">
        <f t="shared" si="0"/>
        <v>300</v>
      </c>
    </row>
    <row r="20" spans="1:11" x14ac:dyDescent="0.2">
      <c r="A20" s="3">
        <v>19</v>
      </c>
      <c r="B20" s="26" t="s">
        <v>103</v>
      </c>
      <c r="C20" s="40" t="s">
        <v>89</v>
      </c>
      <c r="D20" s="37">
        <v>1</v>
      </c>
      <c r="E20" s="37"/>
      <c r="F20" s="37"/>
      <c r="G20" s="36"/>
      <c r="H20" s="36"/>
      <c r="I20" s="36"/>
      <c r="J20" s="51">
        <v>300</v>
      </c>
      <c r="K20" s="35">
        <v>300</v>
      </c>
    </row>
    <row r="21" spans="1:11" x14ac:dyDescent="0.2">
      <c r="A21" s="3">
        <f>A20+1</f>
        <v>20</v>
      </c>
      <c r="B21" s="26" t="s">
        <v>25</v>
      </c>
      <c r="C21" s="40" t="s">
        <v>10</v>
      </c>
      <c r="D21" s="37">
        <f t="shared" ref="D21:D32" si="3">COUNTIF(E21:J21,"&gt;0")</f>
        <v>1</v>
      </c>
      <c r="E21" s="51"/>
      <c r="F21" s="51"/>
      <c r="G21" s="51"/>
      <c r="H21" s="51">
        <v>195</v>
      </c>
      <c r="I21" s="51"/>
      <c r="J21" s="51"/>
      <c r="K21" s="35">
        <f>SUM(E21:J21)</f>
        <v>195</v>
      </c>
    </row>
    <row r="22" spans="1:11" x14ac:dyDescent="0.2">
      <c r="A22" s="3">
        <f>A21+1</f>
        <v>21</v>
      </c>
      <c r="B22" s="26" t="s">
        <v>90</v>
      </c>
      <c r="C22" s="40" t="s">
        <v>165</v>
      </c>
      <c r="D22" s="37">
        <f t="shared" si="3"/>
        <v>1</v>
      </c>
      <c r="E22" s="51"/>
      <c r="F22" s="51"/>
      <c r="G22" s="51"/>
      <c r="H22" s="51">
        <v>195</v>
      </c>
      <c r="I22" s="51"/>
      <c r="J22" s="51"/>
      <c r="K22" s="35">
        <f>SUM(E22:J22)</f>
        <v>195</v>
      </c>
    </row>
    <row r="23" spans="1:11" x14ac:dyDescent="0.2">
      <c r="A23" s="3">
        <f>A22+1</f>
        <v>22</v>
      </c>
      <c r="B23" s="26" t="s">
        <v>193</v>
      </c>
      <c r="C23" s="40" t="s">
        <v>194</v>
      </c>
      <c r="D23" s="37">
        <f t="shared" si="3"/>
        <v>1</v>
      </c>
      <c r="E23" s="51">
        <v>180</v>
      </c>
      <c r="F23" s="51"/>
      <c r="G23" s="51"/>
      <c r="H23" s="51"/>
      <c r="I23" s="51"/>
      <c r="J23" s="51"/>
      <c r="K23" s="35">
        <f>SUM(E23:J23)</f>
        <v>180</v>
      </c>
    </row>
    <row r="24" spans="1:11" x14ac:dyDescent="0.2">
      <c r="A24" s="3">
        <v>23</v>
      </c>
      <c r="B24" s="24" t="s">
        <v>156</v>
      </c>
      <c r="C24" s="34" t="s">
        <v>26</v>
      </c>
      <c r="D24" s="37">
        <f t="shared" si="3"/>
        <v>1</v>
      </c>
      <c r="E24" s="51"/>
      <c r="F24" s="51"/>
      <c r="G24" s="51"/>
      <c r="H24" s="51">
        <v>180</v>
      </c>
      <c r="I24" s="51"/>
      <c r="J24" s="51"/>
      <c r="K24" s="35">
        <v>180</v>
      </c>
    </row>
    <row r="25" spans="1:11" x14ac:dyDescent="0.2">
      <c r="A25" s="3">
        <f>A24+1</f>
        <v>24</v>
      </c>
      <c r="B25" s="26" t="s">
        <v>240</v>
      </c>
      <c r="C25" s="40" t="s">
        <v>68</v>
      </c>
      <c r="D25" s="37">
        <f t="shared" si="3"/>
        <v>1</v>
      </c>
      <c r="E25" s="51"/>
      <c r="F25" s="51"/>
      <c r="G25" s="51"/>
      <c r="H25" s="51">
        <v>180</v>
      </c>
      <c r="I25" s="51"/>
      <c r="J25" s="51"/>
      <c r="K25" s="35">
        <f t="shared" ref="K25:K32" si="4">SUM(E25:J25)</f>
        <v>180</v>
      </c>
    </row>
    <row r="26" spans="1:11" x14ac:dyDescent="0.2">
      <c r="A26" s="3">
        <f>A25+1</f>
        <v>25</v>
      </c>
      <c r="B26" s="26" t="s">
        <v>245</v>
      </c>
      <c r="C26" s="40" t="s">
        <v>3</v>
      </c>
      <c r="D26" s="37">
        <f t="shared" si="3"/>
        <v>1</v>
      </c>
      <c r="E26" s="51"/>
      <c r="F26" s="51"/>
      <c r="G26" s="51"/>
      <c r="H26" s="51"/>
      <c r="I26" s="51">
        <v>180</v>
      </c>
      <c r="J26" s="51"/>
      <c r="K26" s="35">
        <f t="shared" si="4"/>
        <v>180</v>
      </c>
    </row>
    <row r="27" spans="1:11" x14ac:dyDescent="0.2">
      <c r="A27" s="3">
        <v>26</v>
      </c>
      <c r="B27" s="26" t="s">
        <v>244</v>
      </c>
      <c r="C27" s="40" t="s">
        <v>3</v>
      </c>
      <c r="D27" s="37">
        <f t="shared" si="3"/>
        <v>1</v>
      </c>
      <c r="E27" s="51"/>
      <c r="F27" s="51"/>
      <c r="G27" s="51"/>
      <c r="H27" s="51"/>
      <c r="I27" s="51">
        <v>180</v>
      </c>
      <c r="J27" s="51"/>
      <c r="K27" s="35">
        <f t="shared" si="4"/>
        <v>180</v>
      </c>
    </row>
    <row r="28" spans="1:11" x14ac:dyDescent="0.2">
      <c r="A28" s="3">
        <f>A27+1</f>
        <v>27</v>
      </c>
      <c r="B28" s="26" t="s">
        <v>164</v>
      </c>
      <c r="C28" s="40" t="s">
        <v>9</v>
      </c>
      <c r="D28" s="37">
        <f t="shared" si="3"/>
        <v>1</v>
      </c>
      <c r="E28" s="51"/>
      <c r="F28" s="51"/>
      <c r="G28" s="51"/>
      <c r="H28" s="51">
        <v>165</v>
      </c>
      <c r="I28" s="51"/>
      <c r="J28" s="51"/>
      <c r="K28" s="35">
        <f t="shared" si="4"/>
        <v>165</v>
      </c>
    </row>
    <row r="29" spans="1:11" x14ac:dyDescent="0.2">
      <c r="A29" s="3">
        <f>A28+1</f>
        <v>28</v>
      </c>
      <c r="B29" s="64" t="s">
        <v>109</v>
      </c>
      <c r="C29" s="65" t="s">
        <v>89</v>
      </c>
      <c r="D29" s="37">
        <f t="shared" si="3"/>
        <v>0</v>
      </c>
      <c r="E29" s="51"/>
      <c r="F29" s="51"/>
      <c r="G29" s="51"/>
      <c r="H29" s="51"/>
      <c r="I29" s="51"/>
      <c r="J29" s="51"/>
      <c r="K29" s="35">
        <f t="shared" si="4"/>
        <v>0</v>
      </c>
    </row>
    <row r="30" spans="1:11" x14ac:dyDescent="0.2">
      <c r="A30" s="3">
        <f>A29+1</f>
        <v>29</v>
      </c>
      <c r="B30" s="26" t="s">
        <v>155</v>
      </c>
      <c r="C30" s="40" t="s">
        <v>89</v>
      </c>
      <c r="D30" s="37">
        <f t="shared" si="3"/>
        <v>0</v>
      </c>
      <c r="E30" s="51"/>
      <c r="F30" s="51"/>
      <c r="G30" s="51"/>
      <c r="H30" s="51"/>
      <c r="I30" s="51"/>
      <c r="J30" s="51"/>
      <c r="K30" s="35">
        <f t="shared" si="4"/>
        <v>0</v>
      </c>
    </row>
    <row r="31" spans="1:11" x14ac:dyDescent="0.2">
      <c r="A31" s="3">
        <f>A30+1</f>
        <v>30</v>
      </c>
      <c r="B31" s="26" t="s">
        <v>31</v>
      </c>
      <c r="C31" s="40" t="s">
        <v>74</v>
      </c>
      <c r="D31" s="37">
        <f t="shared" si="3"/>
        <v>0</v>
      </c>
      <c r="E31" s="51"/>
      <c r="F31" s="51"/>
      <c r="G31" s="51"/>
      <c r="H31" s="51"/>
      <c r="I31" s="36"/>
      <c r="J31" s="51"/>
      <c r="K31" s="35">
        <f t="shared" si="4"/>
        <v>0</v>
      </c>
    </row>
    <row r="32" spans="1:11" x14ac:dyDescent="0.2">
      <c r="A32" s="3">
        <f>A31+1</f>
        <v>31</v>
      </c>
      <c r="B32" s="26" t="s">
        <v>32</v>
      </c>
      <c r="C32" s="40" t="s">
        <v>74</v>
      </c>
      <c r="D32" s="37">
        <f t="shared" si="3"/>
        <v>0</v>
      </c>
      <c r="E32" s="51"/>
      <c r="F32" s="51"/>
      <c r="G32" s="51"/>
      <c r="H32" s="51"/>
      <c r="I32" s="51"/>
      <c r="J32" s="51"/>
      <c r="K32" s="35">
        <f t="shared" si="4"/>
        <v>0</v>
      </c>
    </row>
    <row r="33" spans="1:11" x14ac:dyDescent="0.2">
      <c r="A33" s="3"/>
      <c r="B33" s="26"/>
      <c r="C33" s="40"/>
      <c r="D33" s="37"/>
      <c r="E33" s="37"/>
      <c r="F33" s="37"/>
      <c r="G33" s="36"/>
      <c r="H33" s="36"/>
      <c r="I33" s="36"/>
      <c r="J33" s="36"/>
      <c r="K33" s="35"/>
    </row>
    <row r="34" spans="1:11" x14ac:dyDescent="0.2">
      <c r="A34" s="3"/>
      <c r="B34" s="26"/>
      <c r="C34" s="40"/>
      <c r="D34" s="37"/>
      <c r="E34" s="37"/>
      <c r="F34" s="37"/>
      <c r="G34" s="36"/>
      <c r="H34" s="36"/>
      <c r="I34" s="36"/>
      <c r="J34" s="36"/>
      <c r="K34" s="35"/>
    </row>
    <row r="35" spans="1:11" x14ac:dyDescent="0.2">
      <c r="A35" s="3"/>
      <c r="B35" s="24"/>
      <c r="C35" s="34"/>
      <c r="D35" s="37"/>
      <c r="E35" s="37"/>
      <c r="F35" s="37"/>
      <c r="G35" s="36"/>
      <c r="H35" s="36"/>
      <c r="I35" s="36"/>
      <c r="J35" s="36"/>
      <c r="K35" s="35"/>
    </row>
    <row r="36" spans="1:11" x14ac:dyDescent="0.2">
      <c r="A36" s="3"/>
      <c r="B36" s="26"/>
      <c r="C36" s="40"/>
      <c r="D36" s="37"/>
      <c r="E36" s="37"/>
      <c r="F36" s="37"/>
      <c r="G36" s="36"/>
      <c r="H36" s="36"/>
      <c r="I36" s="36"/>
      <c r="J36" s="36"/>
      <c r="K36" s="35"/>
    </row>
    <row r="37" spans="1:11" x14ac:dyDescent="0.2">
      <c r="A37" s="3"/>
      <c r="B37" s="26"/>
      <c r="C37" s="40"/>
      <c r="D37" s="37"/>
      <c r="E37" s="37"/>
      <c r="F37" s="37"/>
      <c r="G37" s="36"/>
      <c r="H37" s="36"/>
      <c r="I37" s="36"/>
      <c r="J37" s="36"/>
      <c r="K37" s="35"/>
    </row>
    <row r="38" spans="1:11" x14ac:dyDescent="0.2">
      <c r="A38" s="3"/>
      <c r="B38" s="26"/>
      <c r="C38" s="40"/>
      <c r="D38" s="37"/>
      <c r="E38" s="37"/>
      <c r="F38" s="37"/>
      <c r="G38" s="36"/>
      <c r="H38" s="36"/>
      <c r="I38" s="36"/>
      <c r="J38" s="36"/>
      <c r="K38" s="35"/>
    </row>
  </sheetData>
  <sortState ref="A2:K32">
    <sortCondition descending="1" ref="K2:K32"/>
  </sortState>
  <phoneticPr fontId="1" type="noConversion"/>
  <conditionalFormatting sqref="I24:J1048576 S10:T10 O14 R14:S14 P10 I13:J15 R7:S7 I10:J10 O7 I2:J8 G8:J9 G11:J12 G16:J38">
    <cfRule type="cellIs" dxfId="78" priority="15" stopIfTrue="1" operator="equal">
      <formula>33.33</formula>
    </cfRule>
  </conditionalFormatting>
  <conditionalFormatting sqref="H23:H24 P14 P7 Q10 G2:G30 H2:H19 E19:F31 E9:F9 E2:H8 E10:H18 I4:I29">
    <cfRule type="cellIs" dxfId="77" priority="16" stopIfTrue="1" operator="equal">
      <formula>66.66</formula>
    </cfRule>
  </conditionalFormatting>
  <conditionalFormatting sqref="Q14 Q7 R10 G2:H38 I4:I29">
    <cfRule type="cellIs" dxfId="76" priority="17" stopIfTrue="1" operator="equal">
      <formula>49.99</formula>
    </cfRule>
  </conditionalFormatting>
  <pageMargins left="0.11665208515602216" right="0.13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6"/>
  </sheetPr>
  <dimension ref="A1:K43"/>
  <sheetViews>
    <sheetView showGridLines="0" workbookViewId="0">
      <pane ySplit="1" topLeftCell="A2" activePane="bottomLeft" state="frozen"/>
      <selection pane="bottomLeft" activeCell="A33" sqref="A33"/>
    </sheetView>
  </sheetViews>
  <sheetFormatPr defaultColWidth="11.42578125" defaultRowHeight="12.75" x14ac:dyDescent="0.2"/>
  <cols>
    <col min="1" max="1" width="12.140625" style="6" customWidth="1"/>
    <col min="2" max="2" width="17.85546875" style="2" bestFit="1" customWidth="1"/>
    <col min="3" max="3" width="12.7109375" style="61" customWidth="1"/>
    <col min="4" max="5" width="8" style="7" customWidth="1"/>
    <col min="6" max="6" width="9.140625" style="7" customWidth="1"/>
    <col min="7" max="8" width="11.140625" style="30" customWidth="1"/>
    <col min="9" max="9" width="11.140625" style="32" customWidth="1"/>
    <col min="10" max="10" width="11.28515625" style="30" customWidth="1"/>
    <col min="11" max="11" width="11.28515625" style="2" customWidth="1"/>
    <col min="12" max="16384" width="11.42578125" style="2"/>
  </cols>
  <sheetData>
    <row r="1" spans="1:11" ht="90.75" customHeight="1" x14ac:dyDescent="0.25">
      <c r="A1" s="48" t="s">
        <v>20</v>
      </c>
      <c r="B1" s="48" t="s">
        <v>42</v>
      </c>
      <c r="C1" s="48" t="s">
        <v>2</v>
      </c>
      <c r="D1" s="49" t="s">
        <v>1</v>
      </c>
      <c r="E1" s="50" t="s">
        <v>184</v>
      </c>
      <c r="F1" s="50" t="s">
        <v>208</v>
      </c>
      <c r="G1" s="50" t="s">
        <v>185</v>
      </c>
      <c r="H1" s="50" t="s">
        <v>186</v>
      </c>
      <c r="I1" s="50" t="s">
        <v>187</v>
      </c>
      <c r="J1" s="50" t="s">
        <v>188</v>
      </c>
      <c r="K1" s="46" t="s">
        <v>0</v>
      </c>
    </row>
    <row r="2" spans="1:11" x14ac:dyDescent="0.2">
      <c r="A2" s="3">
        <v>1</v>
      </c>
      <c r="B2" s="26" t="s">
        <v>210</v>
      </c>
      <c r="C2" s="27" t="s">
        <v>41</v>
      </c>
      <c r="D2" s="41">
        <f t="shared" ref="D2:D12" si="0">COUNTIF(E2:J2,"&gt;0")</f>
        <v>2</v>
      </c>
      <c r="E2" s="51"/>
      <c r="F2" s="51">
        <v>600</v>
      </c>
      <c r="G2" s="51">
        <v>420</v>
      </c>
      <c r="H2" s="54"/>
      <c r="I2" s="24"/>
      <c r="J2" s="24"/>
      <c r="K2" s="28">
        <f t="shared" ref="K2:K12" si="1">SUM(E2:J2)</f>
        <v>1020</v>
      </c>
    </row>
    <row r="3" spans="1:11" x14ac:dyDescent="0.2">
      <c r="A3" s="3">
        <v>2</v>
      </c>
      <c r="B3" s="24" t="s">
        <v>57</v>
      </c>
      <c r="C3" s="27" t="s">
        <v>41</v>
      </c>
      <c r="D3" s="41">
        <f t="shared" si="0"/>
        <v>2</v>
      </c>
      <c r="E3" s="41"/>
      <c r="F3" s="51">
        <v>600</v>
      </c>
      <c r="G3" s="51">
        <v>420</v>
      </c>
      <c r="H3" s="54"/>
      <c r="I3" s="54"/>
      <c r="J3" s="54"/>
      <c r="K3" s="28">
        <f t="shared" si="1"/>
        <v>1020</v>
      </c>
    </row>
    <row r="4" spans="1:11" x14ac:dyDescent="0.2">
      <c r="A4" s="3">
        <v>3</v>
      </c>
      <c r="B4" s="26" t="s">
        <v>150</v>
      </c>
      <c r="C4" s="42" t="s">
        <v>61</v>
      </c>
      <c r="D4" s="41">
        <f t="shared" si="0"/>
        <v>1</v>
      </c>
      <c r="E4" s="51">
        <v>600</v>
      </c>
      <c r="F4" s="51"/>
      <c r="G4" s="51"/>
      <c r="H4" s="54"/>
      <c r="I4" s="54"/>
      <c r="J4" s="54"/>
      <c r="K4" s="28">
        <f t="shared" si="1"/>
        <v>600</v>
      </c>
    </row>
    <row r="5" spans="1:11" x14ac:dyDescent="0.2">
      <c r="A5" s="3">
        <v>4</v>
      </c>
      <c r="B5" s="26" t="s">
        <v>60</v>
      </c>
      <c r="C5" s="42" t="s">
        <v>61</v>
      </c>
      <c r="D5" s="41">
        <f t="shared" si="0"/>
        <v>1</v>
      </c>
      <c r="E5" s="51">
        <v>600</v>
      </c>
      <c r="F5" s="51"/>
      <c r="G5" s="51"/>
      <c r="H5" s="54"/>
      <c r="I5" s="54"/>
      <c r="J5" s="54"/>
      <c r="K5" s="28">
        <f t="shared" si="1"/>
        <v>600</v>
      </c>
    </row>
    <row r="6" spans="1:11" x14ac:dyDescent="0.2">
      <c r="A6" s="3">
        <f>A5+1</f>
        <v>5</v>
      </c>
      <c r="B6" s="24" t="s">
        <v>37</v>
      </c>
      <c r="C6" s="27" t="s">
        <v>3</v>
      </c>
      <c r="D6" s="41">
        <f t="shared" si="0"/>
        <v>1</v>
      </c>
      <c r="E6" s="51"/>
      <c r="F6" s="51"/>
      <c r="G6" s="51">
        <v>600</v>
      </c>
      <c r="H6" s="54"/>
      <c r="I6" s="54"/>
      <c r="J6" s="54"/>
      <c r="K6" s="28">
        <f t="shared" si="1"/>
        <v>600</v>
      </c>
    </row>
    <row r="7" spans="1:11" x14ac:dyDescent="0.2">
      <c r="A7" s="3">
        <f>A6+1</f>
        <v>6</v>
      </c>
      <c r="B7" s="26" t="s">
        <v>110</v>
      </c>
      <c r="C7" s="42" t="s">
        <v>9</v>
      </c>
      <c r="D7" s="41">
        <f t="shared" si="0"/>
        <v>1</v>
      </c>
      <c r="E7" s="41"/>
      <c r="F7" s="51"/>
      <c r="G7" s="51">
        <v>600</v>
      </c>
      <c r="H7" s="54"/>
      <c r="I7" s="54"/>
      <c r="J7" s="54"/>
      <c r="K7" s="28">
        <f t="shared" si="1"/>
        <v>600</v>
      </c>
    </row>
    <row r="8" spans="1:11" x14ac:dyDescent="0.2">
      <c r="A8" s="3">
        <v>7</v>
      </c>
      <c r="B8" s="24" t="s">
        <v>63</v>
      </c>
      <c r="C8" s="27" t="s">
        <v>68</v>
      </c>
      <c r="D8" s="41">
        <f t="shared" si="0"/>
        <v>1</v>
      </c>
      <c r="E8" s="51"/>
      <c r="F8" s="51"/>
      <c r="G8" s="51"/>
      <c r="H8" s="54">
        <v>600</v>
      </c>
      <c r="I8" s="54"/>
      <c r="J8" s="54"/>
      <c r="K8" s="28">
        <f t="shared" si="1"/>
        <v>600</v>
      </c>
    </row>
    <row r="9" spans="1:11" x14ac:dyDescent="0.2">
      <c r="A9" s="3">
        <f>A8+1</f>
        <v>8</v>
      </c>
      <c r="B9" s="24" t="s">
        <v>195</v>
      </c>
      <c r="C9" s="27" t="s">
        <v>26</v>
      </c>
      <c r="D9" s="41">
        <f t="shared" si="0"/>
        <v>1</v>
      </c>
      <c r="E9" s="51"/>
      <c r="F9" s="51"/>
      <c r="G9" s="51"/>
      <c r="H9" s="54">
        <v>600</v>
      </c>
      <c r="I9" s="54"/>
      <c r="J9" s="54"/>
      <c r="K9" s="28">
        <f t="shared" si="1"/>
        <v>600</v>
      </c>
    </row>
    <row r="10" spans="1:11" x14ac:dyDescent="0.2">
      <c r="A10" s="3">
        <f>A9+1</f>
        <v>9</v>
      </c>
      <c r="B10" s="26" t="s">
        <v>95</v>
      </c>
      <c r="C10" s="42" t="s">
        <v>3</v>
      </c>
      <c r="D10" s="41">
        <f t="shared" si="0"/>
        <v>1</v>
      </c>
      <c r="E10" s="51"/>
      <c r="F10" s="51"/>
      <c r="G10" s="51"/>
      <c r="H10" s="54"/>
      <c r="I10" s="54">
        <v>600</v>
      </c>
      <c r="J10" s="54"/>
      <c r="K10" s="28">
        <f t="shared" si="1"/>
        <v>600</v>
      </c>
    </row>
    <row r="11" spans="1:11" x14ac:dyDescent="0.2">
      <c r="A11" s="3">
        <f>A10+1</f>
        <v>10</v>
      </c>
      <c r="B11" s="26" t="s">
        <v>246</v>
      </c>
      <c r="C11" s="42" t="s">
        <v>3</v>
      </c>
      <c r="D11" s="41">
        <f t="shared" si="0"/>
        <v>1</v>
      </c>
      <c r="E11" s="41"/>
      <c r="F11" s="37"/>
      <c r="G11" s="51"/>
      <c r="H11" s="54"/>
      <c r="I11" s="54">
        <v>600</v>
      </c>
      <c r="J11" s="54"/>
      <c r="K11" s="28">
        <f t="shared" si="1"/>
        <v>600</v>
      </c>
    </row>
    <row r="12" spans="1:11" x14ac:dyDescent="0.2">
      <c r="A12" s="3">
        <v>11</v>
      </c>
      <c r="B12" s="1" t="s">
        <v>22</v>
      </c>
      <c r="C12" s="59" t="s">
        <v>9</v>
      </c>
      <c r="D12" s="41">
        <f t="shared" si="0"/>
        <v>1</v>
      </c>
      <c r="E12" s="51"/>
      <c r="F12" s="51"/>
      <c r="G12" s="51"/>
      <c r="H12" s="54"/>
      <c r="I12" s="54"/>
      <c r="J12" s="54">
        <v>600</v>
      </c>
      <c r="K12" s="28">
        <f t="shared" si="1"/>
        <v>600</v>
      </c>
    </row>
    <row r="13" spans="1:11" x14ac:dyDescent="0.2">
      <c r="A13" s="3">
        <v>12</v>
      </c>
      <c r="B13" s="26" t="s">
        <v>15</v>
      </c>
      <c r="C13" s="42" t="s">
        <v>9</v>
      </c>
      <c r="D13" s="41">
        <v>1</v>
      </c>
      <c r="E13" s="51"/>
      <c r="F13" s="37"/>
      <c r="G13" s="51"/>
      <c r="H13" s="54"/>
      <c r="I13" s="54"/>
      <c r="J13" s="54">
        <v>600</v>
      </c>
      <c r="K13" s="28">
        <v>600</v>
      </c>
    </row>
    <row r="14" spans="1:11" x14ac:dyDescent="0.2">
      <c r="A14" s="3">
        <f t="shared" ref="A14:A21" si="2">A13+1</f>
        <v>13</v>
      </c>
      <c r="B14" s="26" t="s">
        <v>209</v>
      </c>
      <c r="C14" s="42" t="s">
        <v>89</v>
      </c>
      <c r="D14" s="41">
        <f t="shared" ref="D14:D42" si="3">COUNTIF(E14:J14,"&gt;0")</f>
        <v>1</v>
      </c>
      <c r="E14" s="41"/>
      <c r="F14" s="51">
        <v>420</v>
      </c>
      <c r="G14" s="51"/>
      <c r="H14" s="54"/>
      <c r="I14" s="54"/>
      <c r="J14" s="54"/>
      <c r="K14" s="28">
        <f t="shared" ref="K14:K42" si="4">SUM(E14:J14)</f>
        <v>420</v>
      </c>
    </row>
    <row r="15" spans="1:11" x14ac:dyDescent="0.2">
      <c r="A15" s="3">
        <f t="shared" si="2"/>
        <v>14</v>
      </c>
      <c r="B15" s="26" t="s">
        <v>67</v>
      </c>
      <c r="C15" s="42" t="s">
        <v>8</v>
      </c>
      <c r="D15" s="41">
        <f t="shared" si="3"/>
        <v>1</v>
      </c>
      <c r="E15" s="51"/>
      <c r="F15" s="51">
        <v>420</v>
      </c>
      <c r="G15" s="51"/>
      <c r="H15" s="54"/>
      <c r="I15" s="54"/>
      <c r="J15" s="54"/>
      <c r="K15" s="28">
        <f t="shared" si="4"/>
        <v>420</v>
      </c>
    </row>
    <row r="16" spans="1:11" x14ac:dyDescent="0.2">
      <c r="A16" s="3">
        <f t="shared" si="2"/>
        <v>15</v>
      </c>
      <c r="B16" s="26" t="s">
        <v>247</v>
      </c>
      <c r="C16" s="42" t="s">
        <v>3</v>
      </c>
      <c r="D16" s="41">
        <f t="shared" si="3"/>
        <v>1</v>
      </c>
      <c r="E16" s="51"/>
      <c r="F16" s="51"/>
      <c r="G16" s="51"/>
      <c r="H16" s="54"/>
      <c r="I16" s="54">
        <v>420</v>
      </c>
      <c r="J16" s="36"/>
      <c r="K16" s="28">
        <f t="shared" si="4"/>
        <v>420</v>
      </c>
    </row>
    <row r="17" spans="1:11" x14ac:dyDescent="0.2">
      <c r="A17" s="3">
        <f t="shared" si="2"/>
        <v>16</v>
      </c>
      <c r="B17" s="24" t="s">
        <v>248</v>
      </c>
      <c r="C17" s="27" t="s">
        <v>3</v>
      </c>
      <c r="D17" s="41">
        <f t="shared" si="3"/>
        <v>1</v>
      </c>
      <c r="E17" s="41"/>
      <c r="F17" s="51"/>
      <c r="G17" s="33"/>
      <c r="H17" s="33"/>
      <c r="I17" s="54">
        <v>420</v>
      </c>
      <c r="J17" s="54"/>
      <c r="K17" s="28">
        <f t="shared" si="4"/>
        <v>420</v>
      </c>
    </row>
    <row r="18" spans="1:11" x14ac:dyDescent="0.2">
      <c r="A18" s="3">
        <f t="shared" si="2"/>
        <v>17</v>
      </c>
      <c r="B18" s="24" t="s">
        <v>211</v>
      </c>
      <c r="C18" s="27" t="s">
        <v>212</v>
      </c>
      <c r="D18" s="41">
        <f t="shared" si="3"/>
        <v>1</v>
      </c>
      <c r="E18" s="51"/>
      <c r="F18" s="51">
        <v>300</v>
      </c>
      <c r="G18" s="51"/>
      <c r="H18" s="54"/>
      <c r="I18" s="36"/>
      <c r="J18" s="36"/>
      <c r="K18" s="28">
        <f t="shared" si="4"/>
        <v>300</v>
      </c>
    </row>
    <row r="19" spans="1:11" x14ac:dyDescent="0.2">
      <c r="A19" s="3">
        <f t="shared" si="2"/>
        <v>18</v>
      </c>
      <c r="B19" s="26" t="s">
        <v>62</v>
      </c>
      <c r="C19" s="42" t="s">
        <v>26</v>
      </c>
      <c r="D19" s="41">
        <f t="shared" si="3"/>
        <v>1</v>
      </c>
      <c r="E19" s="51"/>
      <c r="F19" s="51">
        <v>300</v>
      </c>
      <c r="G19" s="51"/>
      <c r="H19" s="54"/>
      <c r="I19" s="54"/>
      <c r="J19" s="54"/>
      <c r="K19" s="28">
        <f t="shared" si="4"/>
        <v>300</v>
      </c>
    </row>
    <row r="20" spans="1:11" x14ac:dyDescent="0.2">
      <c r="A20" s="3">
        <f t="shared" si="2"/>
        <v>19</v>
      </c>
      <c r="B20" s="24" t="s">
        <v>227</v>
      </c>
      <c r="C20" s="27" t="s">
        <v>3</v>
      </c>
      <c r="D20" s="41">
        <f t="shared" si="3"/>
        <v>1</v>
      </c>
      <c r="E20" s="51"/>
      <c r="F20" s="51"/>
      <c r="G20" s="51">
        <v>300</v>
      </c>
      <c r="H20" s="54"/>
      <c r="I20" s="54"/>
      <c r="J20" s="54"/>
      <c r="K20" s="28">
        <f t="shared" si="4"/>
        <v>300</v>
      </c>
    </row>
    <row r="21" spans="1:11" x14ac:dyDescent="0.2">
      <c r="A21" s="3">
        <f t="shared" si="2"/>
        <v>20</v>
      </c>
      <c r="B21" s="1" t="s">
        <v>13</v>
      </c>
      <c r="C21" s="59" t="s">
        <v>4</v>
      </c>
      <c r="D21" s="41">
        <f t="shared" si="3"/>
        <v>1</v>
      </c>
      <c r="E21" s="51"/>
      <c r="F21" s="51"/>
      <c r="G21" s="51">
        <v>300</v>
      </c>
      <c r="H21" s="54"/>
      <c r="I21" s="54"/>
      <c r="J21" s="54"/>
      <c r="K21" s="28">
        <f t="shared" si="4"/>
        <v>300</v>
      </c>
    </row>
    <row r="22" spans="1:11" x14ac:dyDescent="0.2">
      <c r="A22" s="3">
        <v>21</v>
      </c>
      <c r="B22" s="10" t="s">
        <v>111</v>
      </c>
      <c r="C22" s="58" t="s">
        <v>34</v>
      </c>
      <c r="D22" s="41">
        <f t="shared" si="3"/>
        <v>0</v>
      </c>
      <c r="E22" s="51"/>
      <c r="F22" s="51"/>
      <c r="G22" s="51"/>
      <c r="H22" s="54"/>
      <c r="I22" s="54"/>
      <c r="J22" s="54"/>
      <c r="K22" s="28">
        <f t="shared" si="4"/>
        <v>0</v>
      </c>
    </row>
    <row r="23" spans="1:11" x14ac:dyDescent="0.2">
      <c r="A23" s="3">
        <v>22</v>
      </c>
      <c r="B23" s="26" t="s">
        <v>48</v>
      </c>
      <c r="C23" s="42" t="s">
        <v>26</v>
      </c>
      <c r="D23" s="41">
        <f t="shared" si="3"/>
        <v>0</v>
      </c>
      <c r="E23" s="51"/>
      <c r="F23" s="51"/>
      <c r="G23" s="51"/>
      <c r="H23" s="54"/>
      <c r="I23" s="54"/>
      <c r="J23" s="54"/>
      <c r="K23" s="28">
        <f t="shared" si="4"/>
        <v>0</v>
      </c>
    </row>
    <row r="24" spans="1:11" x14ac:dyDescent="0.2">
      <c r="A24" s="3">
        <v>23</v>
      </c>
      <c r="B24" s="24" t="s">
        <v>47</v>
      </c>
      <c r="C24" s="27" t="s">
        <v>27</v>
      </c>
      <c r="D24" s="41">
        <f t="shared" si="3"/>
        <v>0</v>
      </c>
      <c r="E24" s="51"/>
      <c r="F24" s="51"/>
      <c r="G24" s="51"/>
      <c r="H24" s="54"/>
      <c r="I24" s="54"/>
      <c r="J24" s="54"/>
      <c r="K24" s="28">
        <f t="shared" si="4"/>
        <v>0</v>
      </c>
    </row>
    <row r="25" spans="1:11" x14ac:dyDescent="0.2">
      <c r="A25" s="3">
        <f t="shared" ref="A25:A31" si="5">A24+1</f>
        <v>24</v>
      </c>
      <c r="B25" s="24" t="s">
        <v>140</v>
      </c>
      <c r="C25" s="27" t="s">
        <v>3</v>
      </c>
      <c r="D25" s="41">
        <f t="shared" si="3"/>
        <v>0</v>
      </c>
      <c r="E25" s="51"/>
      <c r="F25" s="51"/>
      <c r="G25" s="33"/>
      <c r="H25" s="54"/>
      <c r="I25" s="54"/>
      <c r="J25" s="54"/>
      <c r="K25" s="28">
        <f t="shared" si="4"/>
        <v>0</v>
      </c>
    </row>
    <row r="26" spans="1:11" x14ac:dyDescent="0.2">
      <c r="A26" s="3">
        <f t="shared" si="5"/>
        <v>25</v>
      </c>
      <c r="B26" s="24" t="s">
        <v>175</v>
      </c>
      <c r="C26" s="27" t="s">
        <v>4</v>
      </c>
      <c r="D26" s="41">
        <f t="shared" si="3"/>
        <v>0</v>
      </c>
      <c r="E26" s="51"/>
      <c r="F26" s="51"/>
      <c r="G26" s="51"/>
      <c r="H26" s="54"/>
      <c r="I26" s="54"/>
      <c r="J26" s="54"/>
      <c r="K26" s="28">
        <f t="shared" si="4"/>
        <v>0</v>
      </c>
    </row>
    <row r="27" spans="1:11" x14ac:dyDescent="0.2">
      <c r="A27" s="3">
        <f t="shared" si="5"/>
        <v>26</v>
      </c>
      <c r="B27" s="26" t="s">
        <v>85</v>
      </c>
      <c r="C27" s="42" t="s">
        <v>5</v>
      </c>
      <c r="D27" s="41">
        <f t="shared" si="3"/>
        <v>0</v>
      </c>
      <c r="E27" s="51"/>
      <c r="F27" s="51"/>
      <c r="G27" s="24"/>
      <c r="H27" s="24"/>
      <c r="I27" s="54"/>
      <c r="J27" s="54"/>
      <c r="K27" s="28">
        <f t="shared" si="4"/>
        <v>0</v>
      </c>
    </row>
    <row r="28" spans="1:11" x14ac:dyDescent="0.2">
      <c r="A28" s="3">
        <f t="shared" si="5"/>
        <v>27</v>
      </c>
      <c r="B28" s="24" t="s">
        <v>92</v>
      </c>
      <c r="C28" s="27" t="s">
        <v>26</v>
      </c>
      <c r="D28" s="41">
        <f t="shared" si="3"/>
        <v>0</v>
      </c>
      <c r="E28" s="51"/>
      <c r="F28" s="51"/>
      <c r="G28" s="51"/>
      <c r="H28" s="54"/>
      <c r="I28" s="54"/>
      <c r="J28" s="54"/>
      <c r="K28" s="28">
        <f t="shared" si="4"/>
        <v>0</v>
      </c>
    </row>
    <row r="29" spans="1:11" x14ac:dyDescent="0.2">
      <c r="A29" s="3">
        <f t="shared" si="5"/>
        <v>28</v>
      </c>
      <c r="B29" s="24" t="s">
        <v>142</v>
      </c>
      <c r="C29" s="27" t="s">
        <v>26</v>
      </c>
      <c r="D29" s="41">
        <f t="shared" si="3"/>
        <v>0</v>
      </c>
      <c r="E29" s="51"/>
      <c r="F29" s="51"/>
      <c r="G29" s="51"/>
      <c r="H29" s="54"/>
      <c r="I29" s="54"/>
      <c r="J29" s="54"/>
      <c r="K29" s="28">
        <f t="shared" si="4"/>
        <v>0</v>
      </c>
    </row>
    <row r="30" spans="1:11" x14ac:dyDescent="0.2">
      <c r="A30" s="3">
        <f t="shared" si="5"/>
        <v>29</v>
      </c>
      <c r="B30" s="24" t="s">
        <v>73</v>
      </c>
      <c r="C30" s="27" t="s">
        <v>53</v>
      </c>
      <c r="D30" s="41">
        <f t="shared" si="3"/>
        <v>0</v>
      </c>
      <c r="E30" s="51"/>
      <c r="F30" s="51"/>
      <c r="G30" s="51"/>
      <c r="H30" s="54"/>
      <c r="I30" s="54"/>
      <c r="J30" s="54"/>
      <c r="K30" s="28">
        <f t="shared" si="4"/>
        <v>0</v>
      </c>
    </row>
    <row r="31" spans="1:11" x14ac:dyDescent="0.2">
      <c r="A31" s="3">
        <f t="shared" si="5"/>
        <v>30</v>
      </c>
      <c r="B31" s="24" t="s">
        <v>76</v>
      </c>
      <c r="C31" s="27" t="s">
        <v>53</v>
      </c>
      <c r="D31" s="41">
        <f t="shared" si="3"/>
        <v>0</v>
      </c>
      <c r="E31" s="51"/>
      <c r="F31" s="51"/>
      <c r="G31" s="51"/>
      <c r="H31" s="54"/>
      <c r="I31" s="54"/>
      <c r="J31" s="54"/>
      <c r="K31" s="28">
        <f t="shared" si="4"/>
        <v>0</v>
      </c>
    </row>
    <row r="32" spans="1:11" x14ac:dyDescent="0.2">
      <c r="A32" s="3">
        <v>31</v>
      </c>
      <c r="B32" s="26" t="s">
        <v>70</v>
      </c>
      <c r="C32" s="42" t="s">
        <v>36</v>
      </c>
      <c r="D32" s="41">
        <f t="shared" si="3"/>
        <v>0</v>
      </c>
      <c r="E32" s="51"/>
      <c r="F32" s="51"/>
      <c r="G32" s="51"/>
      <c r="H32" s="24"/>
      <c r="I32" s="24"/>
      <c r="J32" s="54"/>
      <c r="K32" s="28">
        <f t="shared" si="4"/>
        <v>0</v>
      </c>
    </row>
    <row r="33" spans="1:11" x14ac:dyDescent="0.2">
      <c r="A33" s="3">
        <f t="shared" ref="A33:A42" si="6">A32+1</f>
        <v>32</v>
      </c>
      <c r="B33" s="26" t="s">
        <v>130</v>
      </c>
      <c r="C33" s="42" t="s">
        <v>5</v>
      </c>
      <c r="D33" s="41">
        <f t="shared" si="3"/>
        <v>0</v>
      </c>
      <c r="E33" s="51"/>
      <c r="F33" s="51"/>
      <c r="G33" s="52"/>
      <c r="H33" s="54"/>
      <c r="I33" s="54"/>
      <c r="J33" s="54"/>
      <c r="K33" s="28">
        <f t="shared" si="4"/>
        <v>0</v>
      </c>
    </row>
    <row r="34" spans="1:11" x14ac:dyDescent="0.2">
      <c r="A34" s="3">
        <f t="shared" si="6"/>
        <v>33</v>
      </c>
      <c r="B34" s="26" t="s">
        <v>129</v>
      </c>
      <c r="C34" s="42" t="s">
        <v>5</v>
      </c>
      <c r="D34" s="41">
        <f t="shared" si="3"/>
        <v>0</v>
      </c>
      <c r="E34" s="51"/>
      <c r="F34" s="51"/>
      <c r="G34" s="51"/>
      <c r="H34" s="54"/>
      <c r="I34" s="54"/>
      <c r="J34" s="54"/>
      <c r="K34" s="28">
        <f t="shared" si="4"/>
        <v>0</v>
      </c>
    </row>
    <row r="35" spans="1:11" x14ac:dyDescent="0.2">
      <c r="A35" s="3">
        <f t="shared" si="6"/>
        <v>34</v>
      </c>
      <c r="B35" s="26" t="s">
        <v>71</v>
      </c>
      <c r="C35" s="27" t="s">
        <v>36</v>
      </c>
      <c r="D35" s="41">
        <f t="shared" si="3"/>
        <v>0</v>
      </c>
      <c r="E35" s="51"/>
      <c r="F35" s="51"/>
      <c r="G35" s="51"/>
      <c r="H35" s="54"/>
      <c r="I35" s="54"/>
      <c r="J35" s="54"/>
      <c r="K35" s="28">
        <f t="shared" si="4"/>
        <v>0</v>
      </c>
    </row>
    <row r="36" spans="1:11" x14ac:dyDescent="0.2">
      <c r="A36" s="3">
        <f t="shared" si="6"/>
        <v>35</v>
      </c>
      <c r="B36" s="24" t="s">
        <v>99</v>
      </c>
      <c r="C36" s="27" t="s">
        <v>53</v>
      </c>
      <c r="D36" s="41">
        <f t="shared" si="3"/>
        <v>0</v>
      </c>
      <c r="E36" s="51"/>
      <c r="F36" s="51"/>
      <c r="G36" s="51"/>
      <c r="H36" s="54"/>
      <c r="I36" s="54"/>
      <c r="J36" s="54"/>
      <c r="K36" s="28">
        <f t="shared" si="4"/>
        <v>0</v>
      </c>
    </row>
    <row r="37" spans="1:11" x14ac:dyDescent="0.2">
      <c r="A37" s="3">
        <f t="shared" si="6"/>
        <v>36</v>
      </c>
      <c r="B37" s="10" t="s">
        <v>52</v>
      </c>
      <c r="C37" s="58" t="s">
        <v>53</v>
      </c>
      <c r="D37" s="41">
        <f t="shared" si="3"/>
        <v>0</v>
      </c>
      <c r="E37" s="51"/>
      <c r="F37" s="51"/>
      <c r="G37" s="51"/>
      <c r="H37" s="54"/>
      <c r="I37" s="54"/>
      <c r="J37" s="29"/>
      <c r="K37" s="35">
        <f t="shared" si="4"/>
        <v>0</v>
      </c>
    </row>
    <row r="38" spans="1:11" x14ac:dyDescent="0.2">
      <c r="A38" s="3">
        <f t="shared" si="6"/>
        <v>37</v>
      </c>
      <c r="B38" s="10" t="s">
        <v>96</v>
      </c>
      <c r="C38" s="58" t="s">
        <v>68</v>
      </c>
      <c r="D38" s="41">
        <f t="shared" si="3"/>
        <v>0</v>
      </c>
      <c r="E38" s="41"/>
      <c r="F38" s="51"/>
      <c r="G38" s="29"/>
      <c r="H38" s="29"/>
      <c r="I38" s="54"/>
      <c r="J38" s="54"/>
      <c r="K38" s="28">
        <f t="shared" si="4"/>
        <v>0</v>
      </c>
    </row>
    <row r="39" spans="1:11" x14ac:dyDescent="0.2">
      <c r="A39" s="3">
        <f t="shared" si="6"/>
        <v>38</v>
      </c>
      <c r="B39" s="24" t="s">
        <v>35</v>
      </c>
      <c r="C39" s="27" t="s">
        <v>117</v>
      </c>
      <c r="D39" s="41">
        <f t="shared" si="3"/>
        <v>0</v>
      </c>
      <c r="E39" s="51"/>
      <c r="F39" s="37"/>
      <c r="G39" s="51"/>
      <c r="H39" s="54"/>
      <c r="I39" s="54"/>
      <c r="J39" s="54"/>
      <c r="K39" s="28">
        <f t="shared" si="4"/>
        <v>0</v>
      </c>
    </row>
    <row r="40" spans="1:11" x14ac:dyDescent="0.2">
      <c r="A40" s="3">
        <f t="shared" si="6"/>
        <v>39</v>
      </c>
      <c r="B40" s="24" t="s">
        <v>98</v>
      </c>
      <c r="C40" s="27" t="s">
        <v>53</v>
      </c>
      <c r="D40" s="41">
        <f t="shared" si="3"/>
        <v>0</v>
      </c>
      <c r="E40" s="51"/>
      <c r="F40" s="37"/>
      <c r="G40" s="36"/>
      <c r="H40" s="54"/>
      <c r="I40" s="54"/>
      <c r="J40" s="54"/>
      <c r="K40" s="28">
        <f t="shared" si="4"/>
        <v>0</v>
      </c>
    </row>
    <row r="41" spans="1:11" x14ac:dyDescent="0.2">
      <c r="A41" s="3">
        <f t="shared" si="6"/>
        <v>40</v>
      </c>
      <c r="B41" s="26" t="s">
        <v>69</v>
      </c>
      <c r="C41" s="42" t="s">
        <v>68</v>
      </c>
      <c r="D41" s="41">
        <f t="shared" si="3"/>
        <v>0</v>
      </c>
      <c r="E41" s="41"/>
      <c r="F41" s="51"/>
      <c r="G41" s="51"/>
      <c r="H41" s="54"/>
      <c r="I41" s="54"/>
      <c r="J41" s="54"/>
      <c r="K41" s="28">
        <f t="shared" si="4"/>
        <v>0</v>
      </c>
    </row>
    <row r="42" spans="1:11" x14ac:dyDescent="0.2">
      <c r="A42" s="3">
        <f t="shared" si="6"/>
        <v>41</v>
      </c>
      <c r="B42" s="24" t="s">
        <v>43</v>
      </c>
      <c r="C42" s="27" t="s">
        <v>74</v>
      </c>
      <c r="D42" s="41">
        <f t="shared" si="3"/>
        <v>0</v>
      </c>
      <c r="E42" s="41"/>
      <c r="F42" s="51"/>
      <c r="G42" s="33"/>
      <c r="H42" s="54"/>
      <c r="I42" s="54"/>
      <c r="J42" s="54"/>
      <c r="K42" s="28">
        <f t="shared" si="4"/>
        <v>0</v>
      </c>
    </row>
    <row r="43" spans="1:11" x14ac:dyDescent="0.2">
      <c r="A43" s="23"/>
      <c r="B43" s="23"/>
      <c r="C43" s="60"/>
      <c r="D43" s="23"/>
      <c r="E43" s="23"/>
      <c r="G43" s="23"/>
      <c r="H43" s="23"/>
      <c r="I43" s="23"/>
      <c r="J43" s="23"/>
      <c r="K43" s="57"/>
    </row>
  </sheetData>
  <sortState ref="A2:K42">
    <sortCondition descending="1" ref="K2:K42"/>
  </sortState>
  <phoneticPr fontId="1" type="noConversion"/>
  <conditionalFormatting sqref="I40:J65531 I36:I41 I2:J38">
    <cfRule type="cellIs" dxfId="75" priority="35" stopIfTrue="1" operator="equal">
      <formula>8.33</formula>
    </cfRule>
  </conditionalFormatting>
  <conditionalFormatting sqref="H22 I19:J19 J22:J34 I25 I28:I33 H25:H30 H20:J21 I2:I3 G2:J2 E3:F5 E11:F36 G2:G27 H3:J18 F36:F37">
    <cfRule type="cellIs" dxfId="74" priority="37" stopIfTrue="1" operator="equal">
      <formula>16.66</formula>
    </cfRule>
  </conditionalFormatting>
  <conditionalFormatting sqref="I29:I33 I19:I20 G28:G34 H20:H21 I25 J19:J34 G2:G26 H2:J18">
    <cfRule type="cellIs" dxfId="73" priority="38" stopIfTrue="1" operator="equal">
      <formula>12.49</formula>
    </cfRule>
  </conditionalFormatting>
  <conditionalFormatting sqref="H24">
    <cfRule type="cellIs" dxfId="72" priority="16" stopIfTrue="1" operator="equal">
      <formula>16.66</formula>
    </cfRule>
  </conditionalFormatting>
  <conditionalFormatting sqref="H24">
    <cfRule type="cellIs" dxfId="71" priority="15" stopIfTrue="1" operator="equal">
      <formula>12.49</formula>
    </cfRule>
  </conditionalFormatting>
  <conditionalFormatting sqref="I21">
    <cfRule type="cellIs" dxfId="70" priority="14" stopIfTrue="1" operator="equal">
      <formula>12.49</formula>
    </cfRule>
  </conditionalFormatting>
  <conditionalFormatting sqref="H25:H30">
    <cfRule type="cellIs" dxfId="69" priority="13" stopIfTrue="1" operator="equal">
      <formula>8.33</formula>
    </cfRule>
  </conditionalFormatting>
  <conditionalFormatting sqref="H25:H30">
    <cfRule type="cellIs" dxfId="68" priority="12" stopIfTrue="1" operator="equal">
      <formula>12.49</formula>
    </cfRule>
  </conditionalFormatting>
  <conditionalFormatting sqref="H31:H36">
    <cfRule type="cellIs" dxfId="67" priority="11" stopIfTrue="1" operator="equal">
      <formula>16.66</formula>
    </cfRule>
  </conditionalFormatting>
  <conditionalFormatting sqref="H31:H36">
    <cfRule type="cellIs" dxfId="66" priority="10" stopIfTrue="1" operator="equal">
      <formula>8.33</formula>
    </cfRule>
  </conditionalFormatting>
  <conditionalFormatting sqref="H31:H36">
    <cfRule type="cellIs" dxfId="65" priority="9" stopIfTrue="1" operator="equal">
      <formula>12.49</formula>
    </cfRule>
  </conditionalFormatting>
  <conditionalFormatting sqref="I21">
    <cfRule type="cellIs" dxfId="64" priority="8" stopIfTrue="1" operator="equal">
      <formula>12.49</formula>
    </cfRule>
  </conditionalFormatting>
  <conditionalFormatting sqref="I36:I41">
    <cfRule type="cellIs" dxfId="63" priority="7" stopIfTrue="1" operator="equal">
      <formula>16.66</formula>
    </cfRule>
  </conditionalFormatting>
  <conditionalFormatting sqref="I26">
    <cfRule type="cellIs" dxfId="62" priority="6" stopIfTrue="1" operator="equal">
      <formula>16.66</formula>
    </cfRule>
  </conditionalFormatting>
  <conditionalFormatting sqref="I26">
    <cfRule type="cellIs" dxfId="61" priority="5" stopIfTrue="1" operator="equal">
      <formula>12.49</formula>
    </cfRule>
  </conditionalFormatting>
  <conditionalFormatting sqref="I26">
    <cfRule type="cellIs" dxfId="60" priority="4" stopIfTrue="1" operator="equal">
      <formula>12.49</formula>
    </cfRule>
  </conditionalFormatting>
  <conditionalFormatting sqref="E6:F6">
    <cfRule type="cellIs" dxfId="59" priority="3" stopIfTrue="1" operator="equal">
      <formula>66.66</formula>
    </cfRule>
  </conditionalFormatting>
  <conditionalFormatting sqref="F2:F31">
    <cfRule type="cellIs" dxfId="58" priority="2" stopIfTrue="1" operator="equal">
      <formula>66.66</formula>
    </cfRule>
  </conditionalFormatting>
  <conditionalFormatting sqref="F36:F37">
    <cfRule type="cellIs" dxfId="57" priority="1" stopIfTrue="1" operator="equal">
      <formula>66.66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56"/>
  </sheetPr>
  <dimension ref="A1:K54"/>
  <sheetViews>
    <sheetView showGridLines="0" workbookViewId="0">
      <pane ySplit="1" topLeftCell="A2" activePane="bottomLeft" state="frozen"/>
      <selection pane="bottomLeft" activeCell="F11" sqref="F11"/>
    </sheetView>
  </sheetViews>
  <sheetFormatPr defaultColWidth="11.42578125" defaultRowHeight="12.75" x14ac:dyDescent="0.2"/>
  <cols>
    <col min="1" max="1" width="13.140625" style="6" customWidth="1"/>
    <col min="2" max="2" width="19.28515625" style="2" customWidth="1"/>
    <col min="3" max="3" width="15.140625" style="7" customWidth="1"/>
    <col min="4" max="4" width="13.7109375" style="7" customWidth="1"/>
    <col min="5" max="5" width="9.140625" style="7" customWidth="1"/>
    <col min="6" max="6" width="13.7109375" style="7" customWidth="1"/>
    <col min="7" max="9" width="11.140625" style="32" customWidth="1"/>
    <col min="10" max="10" width="11.28515625" style="32" customWidth="1"/>
    <col min="11" max="16384" width="11.42578125" style="2"/>
  </cols>
  <sheetData>
    <row r="1" spans="1:11" ht="90.75" customHeight="1" x14ac:dyDescent="0.25">
      <c r="A1" s="48" t="s">
        <v>21</v>
      </c>
      <c r="B1" s="48" t="s">
        <v>42</v>
      </c>
      <c r="C1" s="48" t="s">
        <v>2</v>
      </c>
      <c r="D1" s="49" t="s">
        <v>1</v>
      </c>
      <c r="E1" s="50" t="s">
        <v>184</v>
      </c>
      <c r="F1" s="50" t="s">
        <v>208</v>
      </c>
      <c r="G1" s="50" t="s">
        <v>185</v>
      </c>
      <c r="H1" s="50" t="s">
        <v>186</v>
      </c>
      <c r="I1" s="50" t="s">
        <v>187</v>
      </c>
      <c r="J1" s="50" t="s">
        <v>188</v>
      </c>
      <c r="K1" s="46" t="s">
        <v>0</v>
      </c>
    </row>
    <row r="2" spans="1:11" x14ac:dyDescent="0.2">
      <c r="A2" s="3">
        <v>1</v>
      </c>
      <c r="B2" s="26" t="s">
        <v>170</v>
      </c>
      <c r="C2" s="40" t="s">
        <v>41</v>
      </c>
      <c r="D2" s="41">
        <v>6</v>
      </c>
      <c r="E2" s="52">
        <v>420</v>
      </c>
      <c r="F2" s="52">
        <v>600</v>
      </c>
      <c r="G2" s="51">
        <v>300</v>
      </c>
      <c r="H2" s="51">
        <v>240</v>
      </c>
      <c r="I2" s="51">
        <v>420</v>
      </c>
      <c r="J2" s="53">
        <v>420</v>
      </c>
      <c r="K2" s="35">
        <v>2400</v>
      </c>
    </row>
    <row r="3" spans="1:11" x14ac:dyDescent="0.2">
      <c r="A3" s="3">
        <v>2</v>
      </c>
      <c r="B3" s="24" t="s">
        <v>197</v>
      </c>
      <c r="C3" s="34" t="s">
        <v>41</v>
      </c>
      <c r="D3" s="41">
        <v>6</v>
      </c>
      <c r="E3" s="52">
        <v>420</v>
      </c>
      <c r="F3" s="52">
        <v>600</v>
      </c>
      <c r="G3" s="51">
        <v>300</v>
      </c>
      <c r="H3" s="51">
        <v>240</v>
      </c>
      <c r="I3" s="52">
        <v>420</v>
      </c>
      <c r="J3" s="53">
        <v>420</v>
      </c>
      <c r="K3" s="35">
        <v>2400</v>
      </c>
    </row>
    <row r="4" spans="1:11" x14ac:dyDescent="0.2">
      <c r="A4" s="3">
        <v>3</v>
      </c>
      <c r="B4" s="26" t="s">
        <v>103</v>
      </c>
      <c r="C4" s="40" t="s">
        <v>9</v>
      </c>
      <c r="D4" s="41">
        <v>4</v>
      </c>
      <c r="E4" s="52">
        <v>300</v>
      </c>
      <c r="F4" s="52">
        <v>420</v>
      </c>
      <c r="G4" s="51">
        <v>420</v>
      </c>
      <c r="H4" s="51">
        <v>300</v>
      </c>
      <c r="I4" s="51"/>
      <c r="J4" s="53"/>
      <c r="K4" s="35">
        <v>1440</v>
      </c>
    </row>
    <row r="5" spans="1:11" x14ac:dyDescent="0.2">
      <c r="A5" s="3">
        <f>A4+1</f>
        <v>4</v>
      </c>
      <c r="B5" s="26" t="s">
        <v>52</v>
      </c>
      <c r="C5" s="40" t="s">
        <v>53</v>
      </c>
      <c r="D5" s="41">
        <f>COUNTIF(F5:J5,"&gt;0")</f>
        <v>3</v>
      </c>
      <c r="E5" s="37"/>
      <c r="F5" s="52">
        <v>180</v>
      </c>
      <c r="G5" s="51">
        <v>600</v>
      </c>
      <c r="H5" s="51">
        <v>420</v>
      </c>
      <c r="I5" s="51"/>
      <c r="J5" s="53"/>
      <c r="K5" s="35">
        <f>SUM(F5:J5)</f>
        <v>1200</v>
      </c>
    </row>
    <row r="6" spans="1:11" x14ac:dyDescent="0.2">
      <c r="A6" s="3">
        <v>5</v>
      </c>
      <c r="B6" s="26" t="s">
        <v>141</v>
      </c>
      <c r="C6" s="40" t="s">
        <v>26</v>
      </c>
      <c r="D6" s="41">
        <f>COUNTIF(F6:J6,"&gt;0")</f>
        <v>2</v>
      </c>
      <c r="E6" s="51"/>
      <c r="F6" s="52"/>
      <c r="G6" s="51"/>
      <c r="H6" s="51">
        <v>600</v>
      </c>
      <c r="I6" s="51">
        <v>600</v>
      </c>
      <c r="J6" s="36"/>
      <c r="K6" s="35">
        <f>SUM(F6:J6)</f>
        <v>1200</v>
      </c>
    </row>
    <row r="7" spans="1:11" x14ac:dyDescent="0.2">
      <c r="A7" s="3">
        <f>A6+1</f>
        <v>6</v>
      </c>
      <c r="B7" s="26" t="s">
        <v>142</v>
      </c>
      <c r="C7" s="40" t="s">
        <v>26</v>
      </c>
      <c r="D7" s="41">
        <f>COUNTIF(F7:J7,"&gt;0")</f>
        <v>2</v>
      </c>
      <c r="E7" s="51"/>
      <c r="F7" s="52"/>
      <c r="G7" s="51"/>
      <c r="H7" s="51">
        <v>600</v>
      </c>
      <c r="I7" s="51">
        <v>600</v>
      </c>
      <c r="J7" s="36"/>
      <c r="K7" s="35">
        <f>SUM(F7:J7)</f>
        <v>1200</v>
      </c>
    </row>
    <row r="8" spans="1:11" x14ac:dyDescent="0.2">
      <c r="A8" s="3">
        <v>7</v>
      </c>
      <c r="B8" s="1" t="s">
        <v>228</v>
      </c>
      <c r="C8" s="5" t="s">
        <v>53</v>
      </c>
      <c r="D8" s="41">
        <f>COUNTIF(F8:J8,"&gt;0")</f>
        <v>2</v>
      </c>
      <c r="E8" s="52"/>
      <c r="F8" s="52"/>
      <c r="G8" s="51">
        <v>600</v>
      </c>
      <c r="H8" s="51">
        <v>420</v>
      </c>
      <c r="I8" s="51"/>
      <c r="J8" s="31"/>
      <c r="K8" s="35">
        <f>SUM(F8:J8)</f>
        <v>1020</v>
      </c>
    </row>
    <row r="9" spans="1:11" x14ac:dyDescent="0.2">
      <c r="A9" s="3">
        <v>8</v>
      </c>
      <c r="B9" s="24" t="s">
        <v>196</v>
      </c>
      <c r="C9" s="34" t="s">
        <v>61</v>
      </c>
      <c r="D9" s="41">
        <v>2</v>
      </c>
      <c r="E9" s="52">
        <v>600</v>
      </c>
      <c r="F9" s="52"/>
      <c r="G9" s="51"/>
      <c r="H9" s="51">
        <v>300</v>
      </c>
      <c r="I9" s="52"/>
      <c r="J9" s="53"/>
      <c r="K9" s="35">
        <v>900</v>
      </c>
    </row>
    <row r="10" spans="1:11" x14ac:dyDescent="0.2">
      <c r="A10" s="3">
        <v>9</v>
      </c>
      <c r="B10" s="42" t="s">
        <v>40</v>
      </c>
      <c r="C10" s="40" t="s">
        <v>34</v>
      </c>
      <c r="D10" s="41">
        <v>1</v>
      </c>
      <c r="E10" s="52">
        <v>600</v>
      </c>
      <c r="F10" s="52"/>
      <c r="G10" s="51"/>
      <c r="H10" s="51"/>
      <c r="I10" s="51"/>
      <c r="J10" s="53"/>
      <c r="K10" s="35">
        <v>900</v>
      </c>
    </row>
    <row r="11" spans="1:11" x14ac:dyDescent="0.2">
      <c r="A11" s="3">
        <v>10</v>
      </c>
      <c r="B11" s="24" t="s">
        <v>134</v>
      </c>
      <c r="C11" s="34" t="s">
        <v>4</v>
      </c>
      <c r="D11" s="41">
        <f>COUNTIF(F11:J11,"&gt;0")</f>
        <v>1</v>
      </c>
      <c r="E11" s="51"/>
      <c r="F11" s="52"/>
      <c r="G11" s="33"/>
      <c r="H11" s="33"/>
      <c r="I11" s="33"/>
      <c r="J11" s="53">
        <v>600</v>
      </c>
      <c r="K11" s="35">
        <f>SUM(F11:J11)</f>
        <v>600</v>
      </c>
    </row>
    <row r="12" spans="1:11" x14ac:dyDescent="0.2">
      <c r="A12" s="3">
        <v>11</v>
      </c>
      <c r="B12" s="24" t="s">
        <v>6</v>
      </c>
      <c r="C12" s="34" t="s">
        <v>4</v>
      </c>
      <c r="D12" s="41">
        <f>COUNTIF(F12:J12,"&gt;0")</f>
        <v>1</v>
      </c>
      <c r="E12" s="51"/>
      <c r="F12" s="52"/>
      <c r="G12" s="33"/>
      <c r="H12" s="33"/>
      <c r="I12" s="33"/>
      <c r="J12" s="53">
        <v>600</v>
      </c>
      <c r="K12" s="35">
        <f>SUM(F12:J12)</f>
        <v>600</v>
      </c>
    </row>
    <row r="13" spans="1:11" x14ac:dyDescent="0.2">
      <c r="A13" s="3">
        <v>12</v>
      </c>
      <c r="B13" s="26" t="s">
        <v>72</v>
      </c>
      <c r="C13" s="40" t="s">
        <v>4</v>
      </c>
      <c r="D13" s="41">
        <f>COUNTIF(F13:J13,"&gt;0")</f>
        <v>2</v>
      </c>
      <c r="E13" s="51"/>
      <c r="F13" s="52">
        <v>300</v>
      </c>
      <c r="G13" s="51">
        <v>195</v>
      </c>
      <c r="H13" s="51"/>
      <c r="I13" s="36"/>
      <c r="J13" s="52"/>
      <c r="K13" s="35">
        <f>SUM(F13:J13)</f>
        <v>495</v>
      </c>
    </row>
    <row r="14" spans="1:11" x14ac:dyDescent="0.2">
      <c r="A14" s="3">
        <v>13</v>
      </c>
      <c r="B14" s="47" t="s">
        <v>213</v>
      </c>
      <c r="C14" s="37" t="s">
        <v>8</v>
      </c>
      <c r="D14" s="41">
        <v>1</v>
      </c>
      <c r="E14" s="52"/>
      <c r="F14" s="52">
        <v>420</v>
      </c>
      <c r="G14" s="51"/>
      <c r="H14" s="51"/>
      <c r="I14" s="51"/>
      <c r="J14" s="53"/>
      <c r="K14" s="35">
        <v>420</v>
      </c>
    </row>
    <row r="15" spans="1:11" x14ac:dyDescent="0.2">
      <c r="A15" s="3">
        <f>A14+1</f>
        <v>14</v>
      </c>
      <c r="B15" s="24" t="s">
        <v>229</v>
      </c>
      <c r="C15" s="34" t="s">
        <v>9</v>
      </c>
      <c r="D15" s="41">
        <f>COUNTIF(F15:J15,"&gt;0")</f>
        <v>1</v>
      </c>
      <c r="E15" s="51"/>
      <c r="F15" s="52"/>
      <c r="G15" s="51">
        <v>420</v>
      </c>
      <c r="H15" s="51"/>
      <c r="I15" s="52"/>
      <c r="J15" s="53"/>
      <c r="K15" s="35">
        <f>SUM(F15:J15)</f>
        <v>420</v>
      </c>
    </row>
    <row r="16" spans="1:11" x14ac:dyDescent="0.2">
      <c r="A16" s="3">
        <v>15</v>
      </c>
      <c r="B16" s="26" t="s">
        <v>97</v>
      </c>
      <c r="C16" s="40" t="s">
        <v>68</v>
      </c>
      <c r="D16" s="41">
        <f>COUNTIF(F16:J16,"&gt;0")</f>
        <v>2</v>
      </c>
      <c r="E16" s="37"/>
      <c r="F16" s="52">
        <v>165</v>
      </c>
      <c r="G16" s="51">
        <v>240</v>
      </c>
      <c r="H16" s="51"/>
      <c r="I16" s="36"/>
      <c r="J16" s="53"/>
      <c r="K16" s="35">
        <f>SUM(F16:J16)</f>
        <v>405</v>
      </c>
    </row>
    <row r="17" spans="1:11" x14ac:dyDescent="0.2">
      <c r="A17" s="3">
        <v>16</v>
      </c>
      <c r="B17" s="24" t="s">
        <v>104</v>
      </c>
      <c r="C17" s="34" t="s">
        <v>68</v>
      </c>
      <c r="D17" s="41">
        <v>2</v>
      </c>
      <c r="E17" s="52"/>
      <c r="F17" s="52">
        <v>165</v>
      </c>
      <c r="G17" s="51">
        <v>240</v>
      </c>
      <c r="H17" s="33"/>
      <c r="I17" s="33"/>
      <c r="J17" s="53"/>
      <c r="K17" s="35">
        <v>405</v>
      </c>
    </row>
    <row r="18" spans="1:11" x14ac:dyDescent="0.2">
      <c r="A18" s="3">
        <v>17</v>
      </c>
      <c r="B18" s="24" t="s">
        <v>195</v>
      </c>
      <c r="C18" s="34" t="s">
        <v>26</v>
      </c>
      <c r="D18" s="41">
        <v>1</v>
      </c>
      <c r="E18" s="52">
        <v>300</v>
      </c>
      <c r="F18" s="52"/>
      <c r="G18" s="51"/>
      <c r="H18" s="51"/>
      <c r="I18" s="51"/>
      <c r="J18" s="51"/>
      <c r="K18" s="35">
        <v>300</v>
      </c>
    </row>
    <row r="19" spans="1:11" x14ac:dyDescent="0.2">
      <c r="A19" s="3">
        <v>18</v>
      </c>
      <c r="B19" s="24" t="s">
        <v>44</v>
      </c>
      <c r="C19" s="34" t="s">
        <v>4</v>
      </c>
      <c r="D19" s="41">
        <f>COUNTIF(F19:J19,"&gt;0")</f>
        <v>1</v>
      </c>
      <c r="E19" s="51"/>
      <c r="F19" s="52">
        <v>300</v>
      </c>
      <c r="G19" s="51"/>
      <c r="H19" s="51"/>
      <c r="I19" s="33"/>
      <c r="J19" s="53"/>
      <c r="K19" s="35">
        <f>SUM(F19:J19)</f>
        <v>300</v>
      </c>
    </row>
    <row r="20" spans="1:11" x14ac:dyDescent="0.2">
      <c r="A20" s="3">
        <f>A19+1</f>
        <v>19</v>
      </c>
      <c r="B20" s="26" t="s">
        <v>57</v>
      </c>
      <c r="C20" s="40" t="s">
        <v>41</v>
      </c>
      <c r="D20" s="41">
        <v>1</v>
      </c>
      <c r="E20" s="51"/>
      <c r="F20" s="52"/>
      <c r="G20" s="51"/>
      <c r="H20" s="51"/>
      <c r="I20" s="51">
        <v>300</v>
      </c>
      <c r="J20" s="53"/>
      <c r="K20" s="35">
        <f>SUM(F20:J20)</f>
        <v>300</v>
      </c>
    </row>
    <row r="21" spans="1:11" x14ac:dyDescent="0.2">
      <c r="A21" s="3">
        <v>20</v>
      </c>
      <c r="B21" s="24" t="s">
        <v>227</v>
      </c>
      <c r="C21" s="34" t="s">
        <v>3</v>
      </c>
      <c r="D21" s="41">
        <f>COUNTIF(F21:J21,"&gt;0")</f>
        <v>1</v>
      </c>
      <c r="E21" s="51"/>
      <c r="F21" s="41"/>
      <c r="G21" s="33"/>
      <c r="H21" s="33"/>
      <c r="I21" s="52">
        <v>300</v>
      </c>
      <c r="J21" s="53"/>
      <c r="K21" s="35">
        <f>SUM(F21:J21)</f>
        <v>300</v>
      </c>
    </row>
    <row r="22" spans="1:11" x14ac:dyDescent="0.2">
      <c r="A22" s="3">
        <v>21</v>
      </c>
      <c r="B22" s="24" t="s">
        <v>81</v>
      </c>
      <c r="C22" s="34" t="s">
        <v>4</v>
      </c>
      <c r="D22" s="41">
        <f>COUNTIF(F22:J22,"&gt;0")</f>
        <v>1</v>
      </c>
      <c r="E22" s="51"/>
      <c r="F22" s="52"/>
      <c r="G22" s="51"/>
      <c r="H22" s="51"/>
      <c r="I22" s="33"/>
      <c r="J22" s="53">
        <v>300</v>
      </c>
      <c r="K22" s="35">
        <f>SUM(F22:J22)</f>
        <v>300</v>
      </c>
    </row>
    <row r="23" spans="1:11" x14ac:dyDescent="0.2">
      <c r="A23" s="3">
        <v>22</v>
      </c>
      <c r="B23" s="24" t="s">
        <v>177</v>
      </c>
      <c r="C23" s="34" t="s">
        <v>4</v>
      </c>
      <c r="D23" s="41">
        <v>1</v>
      </c>
      <c r="E23" s="41"/>
      <c r="F23" s="52"/>
      <c r="G23" s="33"/>
      <c r="H23" s="33"/>
      <c r="I23" s="52"/>
      <c r="J23" s="53">
        <v>300</v>
      </c>
      <c r="K23" s="35">
        <v>300</v>
      </c>
    </row>
    <row r="24" spans="1:11" x14ac:dyDescent="0.2">
      <c r="A24" s="3">
        <f>A23+1</f>
        <v>23</v>
      </c>
      <c r="B24" s="26" t="s">
        <v>56</v>
      </c>
      <c r="C24" s="40" t="s">
        <v>8</v>
      </c>
      <c r="D24" s="41">
        <f>COUNTIF(F24:J24,"&gt;0")</f>
        <v>1</v>
      </c>
      <c r="E24" s="52"/>
      <c r="F24" s="52">
        <v>240</v>
      </c>
      <c r="G24" s="51"/>
      <c r="H24" s="51"/>
      <c r="I24" s="36"/>
      <c r="J24" s="36"/>
      <c r="K24" s="35">
        <f>SUM(F24:J24)</f>
        <v>240</v>
      </c>
    </row>
    <row r="25" spans="1:11" x14ac:dyDescent="0.2">
      <c r="A25" s="3">
        <f>A24+1</f>
        <v>24</v>
      </c>
      <c r="B25" s="10" t="s">
        <v>102</v>
      </c>
      <c r="C25" s="12" t="s">
        <v>8</v>
      </c>
      <c r="D25" s="41">
        <f>COUNTIF(F25:J25,"&gt;0")</f>
        <v>1</v>
      </c>
      <c r="E25" s="52"/>
      <c r="F25" s="52">
        <v>240</v>
      </c>
      <c r="G25" s="51"/>
      <c r="H25" s="51"/>
      <c r="I25" s="53"/>
      <c r="J25" s="53"/>
      <c r="K25" s="35">
        <f>SUM(F25:J25)</f>
        <v>240</v>
      </c>
    </row>
    <row r="26" spans="1:11" x14ac:dyDescent="0.2">
      <c r="A26" s="3">
        <v>25</v>
      </c>
      <c r="B26" s="24" t="s">
        <v>166</v>
      </c>
      <c r="C26" s="34" t="s">
        <v>3</v>
      </c>
      <c r="D26" s="41">
        <f>COUNTIF(F26:J26,"&gt;0")</f>
        <v>1</v>
      </c>
      <c r="E26" s="51"/>
      <c r="F26" s="52"/>
      <c r="G26" s="33"/>
      <c r="H26" s="33"/>
      <c r="I26" s="52">
        <v>240</v>
      </c>
      <c r="J26" s="53"/>
      <c r="K26" s="35">
        <f>SUM(F26:J26)</f>
        <v>240</v>
      </c>
    </row>
    <row r="27" spans="1:11" x14ac:dyDescent="0.2">
      <c r="A27" s="3">
        <f>A26+1</f>
        <v>26</v>
      </c>
      <c r="B27" s="10" t="s">
        <v>249</v>
      </c>
      <c r="C27" s="12" t="s">
        <v>3</v>
      </c>
      <c r="D27" s="41">
        <f>COUNTIF(F27:J27,"&gt;0")</f>
        <v>1</v>
      </c>
      <c r="E27" s="37"/>
      <c r="F27" s="52"/>
      <c r="G27" s="51"/>
      <c r="H27" s="51"/>
      <c r="I27" s="53">
        <v>240</v>
      </c>
      <c r="J27" s="53"/>
      <c r="K27" s="35">
        <f>SUM(F27:J27)</f>
        <v>240</v>
      </c>
    </row>
    <row r="28" spans="1:11" x14ac:dyDescent="0.2">
      <c r="A28" s="3">
        <v>27</v>
      </c>
      <c r="B28" s="24" t="s">
        <v>85</v>
      </c>
      <c r="C28" s="34" t="s">
        <v>5</v>
      </c>
      <c r="D28" s="41">
        <f>COUNTIF(F28:J28,"&gt;0")</f>
        <v>1</v>
      </c>
      <c r="E28" s="51"/>
      <c r="F28" s="52"/>
      <c r="G28" s="51"/>
      <c r="H28" s="51"/>
      <c r="I28" s="51"/>
      <c r="J28" s="53">
        <v>240</v>
      </c>
      <c r="K28" s="35">
        <f>SUM(F28:J28)</f>
        <v>240</v>
      </c>
    </row>
    <row r="29" spans="1:11" x14ac:dyDescent="0.2">
      <c r="A29" s="3">
        <v>28</v>
      </c>
      <c r="B29" s="24" t="s">
        <v>263</v>
      </c>
      <c r="C29" s="40" t="s">
        <v>4</v>
      </c>
      <c r="D29" s="41">
        <v>1</v>
      </c>
      <c r="E29" s="52"/>
      <c r="F29" s="41"/>
      <c r="G29" s="33"/>
      <c r="H29" s="33"/>
      <c r="I29" s="33"/>
      <c r="J29" s="53">
        <v>240</v>
      </c>
      <c r="K29" s="35">
        <v>240</v>
      </c>
    </row>
    <row r="30" spans="1:11" x14ac:dyDescent="0.2">
      <c r="A30" s="3">
        <f>A29+1</f>
        <v>29</v>
      </c>
      <c r="B30" s="26" t="s">
        <v>215</v>
      </c>
      <c r="C30" s="40" t="s">
        <v>216</v>
      </c>
      <c r="D30" s="41">
        <f>COUNTIF(F30:J30,"&gt;0")</f>
        <v>1</v>
      </c>
      <c r="E30" s="52"/>
      <c r="F30" s="52">
        <v>195</v>
      </c>
      <c r="G30" s="51"/>
      <c r="H30" s="51"/>
      <c r="I30" s="51"/>
      <c r="J30" s="53"/>
      <c r="K30" s="35">
        <f>SUM(F30:J30)</f>
        <v>195</v>
      </c>
    </row>
    <row r="31" spans="1:11" x14ac:dyDescent="0.2">
      <c r="A31" s="3">
        <v>30</v>
      </c>
      <c r="B31" s="26" t="s">
        <v>214</v>
      </c>
      <c r="C31" s="40" t="s">
        <v>68</v>
      </c>
      <c r="D31" s="41">
        <v>1</v>
      </c>
      <c r="E31" s="41"/>
      <c r="F31" s="52">
        <v>195</v>
      </c>
      <c r="G31" s="51"/>
      <c r="H31" s="51"/>
      <c r="I31" s="51"/>
      <c r="J31" s="52"/>
      <c r="K31" s="35">
        <v>195</v>
      </c>
    </row>
    <row r="32" spans="1:11" x14ac:dyDescent="0.2">
      <c r="A32" s="3">
        <f>A31+1</f>
        <v>31</v>
      </c>
      <c r="B32" s="1" t="s">
        <v>45</v>
      </c>
      <c r="C32" s="5" t="s">
        <v>4</v>
      </c>
      <c r="D32" s="41">
        <f t="shared" ref="D32:D48" si="0">COUNTIF(F32:J32,"&gt;0")</f>
        <v>1</v>
      </c>
      <c r="E32" s="52"/>
      <c r="F32" s="52"/>
      <c r="G32" s="51">
        <v>195</v>
      </c>
      <c r="H32" s="51"/>
      <c r="I32" s="51"/>
      <c r="J32" s="53"/>
      <c r="K32" s="35">
        <f t="shared" ref="K32:K48" si="1">SUM(F32:J32)</f>
        <v>195</v>
      </c>
    </row>
    <row r="33" spans="1:11" x14ac:dyDescent="0.2">
      <c r="A33" s="3">
        <v>32</v>
      </c>
      <c r="B33" s="26" t="s">
        <v>217</v>
      </c>
      <c r="C33" s="40" t="s">
        <v>68</v>
      </c>
      <c r="D33" s="41">
        <f t="shared" si="0"/>
        <v>1</v>
      </c>
      <c r="E33" s="51"/>
      <c r="F33" s="52"/>
      <c r="G33" s="51"/>
      <c r="H33" s="51"/>
      <c r="I33" s="51"/>
      <c r="J33" s="53">
        <v>195</v>
      </c>
      <c r="K33" s="35">
        <f t="shared" si="1"/>
        <v>195</v>
      </c>
    </row>
    <row r="34" spans="1:11" x14ac:dyDescent="0.2">
      <c r="A34" s="3">
        <v>33</v>
      </c>
      <c r="B34" s="24" t="s">
        <v>264</v>
      </c>
      <c r="C34" s="34" t="s">
        <v>68</v>
      </c>
      <c r="D34" s="41">
        <f t="shared" si="0"/>
        <v>1</v>
      </c>
      <c r="E34" s="51"/>
      <c r="F34" s="52"/>
      <c r="G34" s="51"/>
      <c r="H34" s="51"/>
      <c r="I34" s="33"/>
      <c r="J34" s="53">
        <v>195</v>
      </c>
      <c r="K34" s="35">
        <f t="shared" si="1"/>
        <v>195</v>
      </c>
    </row>
    <row r="35" spans="1:11" x14ac:dyDescent="0.2">
      <c r="A35" s="3">
        <v>34</v>
      </c>
      <c r="B35" s="1" t="s">
        <v>99</v>
      </c>
      <c r="C35" s="5" t="s">
        <v>53</v>
      </c>
      <c r="D35" s="41">
        <f t="shared" si="0"/>
        <v>1</v>
      </c>
      <c r="E35" s="52"/>
      <c r="F35" s="52">
        <v>180</v>
      </c>
      <c r="G35" s="51"/>
      <c r="H35" s="51"/>
      <c r="I35" s="51"/>
      <c r="J35" s="53"/>
      <c r="K35" s="35">
        <f t="shared" si="1"/>
        <v>180</v>
      </c>
    </row>
    <row r="36" spans="1:11" x14ac:dyDescent="0.2">
      <c r="A36" s="3">
        <v>35</v>
      </c>
      <c r="B36" s="26" t="s">
        <v>30</v>
      </c>
      <c r="C36" s="40" t="s">
        <v>8</v>
      </c>
      <c r="D36" s="41">
        <f t="shared" si="0"/>
        <v>0</v>
      </c>
      <c r="E36" s="51"/>
      <c r="F36" s="52"/>
      <c r="G36" s="51"/>
      <c r="H36" s="51"/>
      <c r="I36" s="51"/>
      <c r="J36" s="53"/>
      <c r="K36" s="35">
        <f t="shared" si="1"/>
        <v>0</v>
      </c>
    </row>
    <row r="37" spans="1:11" x14ac:dyDescent="0.2">
      <c r="A37" s="3">
        <v>36</v>
      </c>
      <c r="B37" s="26" t="s">
        <v>151</v>
      </c>
      <c r="C37" s="40" t="s">
        <v>152</v>
      </c>
      <c r="D37" s="41">
        <f t="shared" si="0"/>
        <v>0</v>
      </c>
      <c r="E37" s="51"/>
      <c r="F37" s="52"/>
      <c r="G37" s="51"/>
      <c r="H37" s="36"/>
      <c r="I37" s="52"/>
      <c r="J37" s="53"/>
      <c r="K37" s="35">
        <f t="shared" si="1"/>
        <v>0</v>
      </c>
    </row>
    <row r="38" spans="1:11" x14ac:dyDescent="0.2">
      <c r="A38" s="3">
        <v>37</v>
      </c>
      <c r="B38" s="26" t="s">
        <v>64</v>
      </c>
      <c r="C38" s="40" t="s">
        <v>34</v>
      </c>
      <c r="D38" s="41">
        <f t="shared" si="0"/>
        <v>0</v>
      </c>
      <c r="E38" s="51"/>
      <c r="F38" s="52"/>
      <c r="G38" s="51"/>
      <c r="H38" s="51"/>
      <c r="I38" s="51"/>
      <c r="J38" s="53"/>
      <c r="K38" s="35">
        <f t="shared" si="1"/>
        <v>0</v>
      </c>
    </row>
    <row r="39" spans="1:11" x14ac:dyDescent="0.2">
      <c r="A39" s="3">
        <v>38</v>
      </c>
      <c r="B39" s="24" t="s">
        <v>80</v>
      </c>
      <c r="C39" s="34" t="s">
        <v>4</v>
      </c>
      <c r="D39" s="41">
        <f t="shared" si="0"/>
        <v>0</v>
      </c>
      <c r="E39" s="51"/>
      <c r="F39" s="52"/>
      <c r="G39" s="33"/>
      <c r="H39" s="51"/>
      <c r="I39" s="33"/>
      <c r="J39" s="53"/>
      <c r="K39" s="35">
        <f t="shared" si="1"/>
        <v>0</v>
      </c>
    </row>
    <row r="40" spans="1:11" x14ac:dyDescent="0.2">
      <c r="A40" s="3">
        <f>A39+1</f>
        <v>39</v>
      </c>
      <c r="B40" s="10" t="s">
        <v>158</v>
      </c>
      <c r="C40" s="12" t="s">
        <v>179</v>
      </c>
      <c r="D40" s="41">
        <f t="shared" si="0"/>
        <v>0</v>
      </c>
      <c r="E40" s="51"/>
      <c r="F40" s="52"/>
      <c r="G40" s="51"/>
      <c r="H40" s="51"/>
      <c r="I40" s="53"/>
      <c r="J40" s="53"/>
      <c r="K40" s="35">
        <f t="shared" si="1"/>
        <v>0</v>
      </c>
    </row>
    <row r="41" spans="1:11" x14ac:dyDescent="0.2">
      <c r="A41" s="3">
        <f>A40+1</f>
        <v>40</v>
      </c>
      <c r="B41" s="24" t="s">
        <v>159</v>
      </c>
      <c r="C41" s="34" t="s">
        <v>179</v>
      </c>
      <c r="D41" s="41">
        <f t="shared" si="0"/>
        <v>0</v>
      </c>
      <c r="E41" s="51"/>
      <c r="F41" s="52"/>
      <c r="G41" s="51"/>
      <c r="H41" s="51"/>
      <c r="I41" s="52"/>
      <c r="J41" s="53"/>
      <c r="K41" s="35">
        <f t="shared" si="1"/>
        <v>0</v>
      </c>
    </row>
    <row r="42" spans="1:11" x14ac:dyDescent="0.2">
      <c r="A42" s="3">
        <v>41</v>
      </c>
      <c r="B42" s="26" t="s">
        <v>123</v>
      </c>
      <c r="C42" s="40" t="s">
        <v>3</v>
      </c>
      <c r="D42" s="41">
        <f t="shared" si="0"/>
        <v>0</v>
      </c>
      <c r="E42" s="51"/>
      <c r="F42" s="52"/>
      <c r="G42" s="36"/>
      <c r="H42" s="36"/>
      <c r="I42" s="52"/>
      <c r="J42" s="53"/>
      <c r="K42" s="35">
        <f t="shared" si="1"/>
        <v>0</v>
      </c>
    </row>
    <row r="43" spans="1:11" x14ac:dyDescent="0.2">
      <c r="A43" s="3">
        <v>42</v>
      </c>
      <c r="B43" s="24" t="s">
        <v>124</v>
      </c>
      <c r="C43" s="34" t="s">
        <v>3</v>
      </c>
      <c r="D43" s="41">
        <f t="shared" si="0"/>
        <v>0</v>
      </c>
      <c r="E43" s="51"/>
      <c r="F43" s="41"/>
      <c r="G43" s="33"/>
      <c r="H43" s="33"/>
      <c r="I43" s="52"/>
      <c r="J43" s="33"/>
      <c r="K43" s="35">
        <f t="shared" si="1"/>
        <v>0</v>
      </c>
    </row>
    <row r="44" spans="1:11" x14ac:dyDescent="0.2">
      <c r="A44" s="3">
        <f>A43+1</f>
        <v>43</v>
      </c>
      <c r="B44" s="26" t="s">
        <v>112</v>
      </c>
      <c r="C44" s="40" t="s">
        <v>9</v>
      </c>
      <c r="D44" s="41">
        <f t="shared" si="0"/>
        <v>0</v>
      </c>
      <c r="E44" s="51"/>
      <c r="F44" s="52"/>
      <c r="G44" s="51"/>
      <c r="H44" s="51"/>
      <c r="I44" s="51"/>
      <c r="J44" s="53"/>
      <c r="K44" s="35">
        <f t="shared" si="1"/>
        <v>0</v>
      </c>
    </row>
    <row r="45" spans="1:11" x14ac:dyDescent="0.2">
      <c r="A45" s="3">
        <v>44</v>
      </c>
      <c r="B45" s="26" t="s">
        <v>92</v>
      </c>
      <c r="C45" s="40" t="s">
        <v>26</v>
      </c>
      <c r="D45" s="41">
        <f t="shared" si="0"/>
        <v>0</v>
      </c>
      <c r="E45" s="51"/>
      <c r="F45" s="52"/>
      <c r="G45" s="51"/>
      <c r="H45" s="51"/>
      <c r="I45" s="36"/>
      <c r="J45" s="36"/>
      <c r="K45" s="35">
        <f t="shared" si="1"/>
        <v>0</v>
      </c>
    </row>
    <row r="46" spans="1:11" x14ac:dyDescent="0.2">
      <c r="A46" s="3">
        <f>A45+1</f>
        <v>45</v>
      </c>
      <c r="B46" s="26" t="s">
        <v>157</v>
      </c>
      <c r="C46" s="40" t="s">
        <v>41</v>
      </c>
      <c r="D46" s="41">
        <f t="shared" si="0"/>
        <v>0</v>
      </c>
      <c r="E46" s="37"/>
      <c r="F46" s="52"/>
      <c r="G46" s="51"/>
      <c r="H46" s="51"/>
      <c r="I46" s="36"/>
      <c r="J46" s="36"/>
      <c r="K46" s="35">
        <f t="shared" si="1"/>
        <v>0</v>
      </c>
    </row>
    <row r="47" spans="1:11" x14ac:dyDescent="0.2">
      <c r="A47" s="3">
        <v>46</v>
      </c>
      <c r="B47" s="24" t="s">
        <v>133</v>
      </c>
      <c r="C47" s="34" t="s">
        <v>4</v>
      </c>
      <c r="D47" s="41">
        <f t="shared" si="0"/>
        <v>0</v>
      </c>
      <c r="E47" s="37"/>
      <c r="F47" s="52"/>
      <c r="G47" s="33"/>
      <c r="H47" s="33"/>
      <c r="I47" s="33"/>
      <c r="J47" s="53"/>
      <c r="K47" s="35">
        <f t="shared" si="1"/>
        <v>0</v>
      </c>
    </row>
    <row r="48" spans="1:11" x14ac:dyDescent="0.2">
      <c r="A48" s="3">
        <f>A47+1</f>
        <v>47</v>
      </c>
      <c r="B48" s="24" t="s">
        <v>100</v>
      </c>
      <c r="C48" s="34" t="s">
        <v>8</v>
      </c>
      <c r="D48" s="41">
        <f t="shared" si="0"/>
        <v>0</v>
      </c>
      <c r="E48" s="37"/>
      <c r="F48" s="52"/>
      <c r="G48" s="51"/>
      <c r="H48" s="51"/>
      <c r="I48" s="31"/>
      <c r="J48" s="33"/>
      <c r="K48" s="35">
        <f t="shared" si="1"/>
        <v>0</v>
      </c>
    </row>
    <row r="49" spans="1:11" x14ac:dyDescent="0.2">
      <c r="A49" s="3">
        <v>48</v>
      </c>
      <c r="B49" s="26" t="s">
        <v>28</v>
      </c>
      <c r="C49" s="40" t="s">
        <v>4</v>
      </c>
      <c r="D49" s="41">
        <v>0</v>
      </c>
      <c r="E49" s="37"/>
      <c r="F49" s="52"/>
      <c r="G49" s="51"/>
      <c r="H49" s="36"/>
      <c r="I49" s="52"/>
      <c r="J49" s="53"/>
      <c r="K49" s="35">
        <v>0</v>
      </c>
    </row>
    <row r="50" spans="1:11" x14ac:dyDescent="0.2">
      <c r="A50" s="3">
        <v>49</v>
      </c>
      <c r="B50" s="26" t="s">
        <v>132</v>
      </c>
      <c r="C50" s="40" t="s">
        <v>4</v>
      </c>
      <c r="D50" s="41">
        <v>0</v>
      </c>
      <c r="E50" s="52"/>
      <c r="F50" s="52"/>
      <c r="G50" s="36"/>
      <c r="H50" s="36"/>
      <c r="I50" s="36"/>
      <c r="J50" s="53"/>
      <c r="K50" s="35">
        <v>0</v>
      </c>
    </row>
    <row r="51" spans="1:11" x14ac:dyDescent="0.2">
      <c r="A51" s="3">
        <v>50</v>
      </c>
      <c r="B51" s="24" t="s">
        <v>120</v>
      </c>
      <c r="C51" s="34" t="s">
        <v>121</v>
      </c>
      <c r="D51" s="41">
        <v>0</v>
      </c>
      <c r="E51" s="52"/>
      <c r="F51" s="41"/>
      <c r="G51" s="33"/>
      <c r="H51" s="33"/>
      <c r="I51" s="52"/>
      <c r="J51" s="33"/>
      <c r="K51" s="35">
        <v>0</v>
      </c>
    </row>
    <row r="52" spans="1:11" x14ac:dyDescent="0.2">
      <c r="A52" s="3">
        <v>51</v>
      </c>
      <c r="B52" s="24" t="s">
        <v>122</v>
      </c>
      <c r="C52" s="34" t="s">
        <v>121</v>
      </c>
      <c r="D52" s="41">
        <v>0</v>
      </c>
      <c r="E52" s="52"/>
      <c r="F52" s="52"/>
      <c r="G52" s="33"/>
      <c r="H52" s="33"/>
      <c r="I52" s="52"/>
      <c r="J52" s="52"/>
      <c r="K52" s="35">
        <v>0</v>
      </c>
    </row>
    <row r="53" spans="1:11" x14ac:dyDescent="0.2">
      <c r="A53" s="3">
        <v>52</v>
      </c>
      <c r="B53" s="26" t="s">
        <v>91</v>
      </c>
      <c r="C53" s="40" t="s">
        <v>53</v>
      </c>
      <c r="D53" s="41">
        <f>COUNTIF(F53:J53,"&gt;0")</f>
        <v>0</v>
      </c>
      <c r="E53" s="52"/>
      <c r="F53" s="52"/>
      <c r="G53" s="51"/>
      <c r="H53" s="51"/>
      <c r="I53" s="51"/>
      <c r="J53" s="53"/>
      <c r="K53" s="35">
        <f>SUM(F53:J53)</f>
        <v>0</v>
      </c>
    </row>
    <row r="54" spans="1:11" x14ac:dyDescent="0.2">
      <c r="A54" s="3">
        <v>53</v>
      </c>
      <c r="B54" s="24" t="s">
        <v>118</v>
      </c>
      <c r="C54" s="34" t="s">
        <v>26</v>
      </c>
      <c r="D54" s="41">
        <v>0</v>
      </c>
      <c r="E54" s="52"/>
      <c r="F54" s="41"/>
      <c r="G54" s="33"/>
      <c r="H54" s="51"/>
      <c r="I54" s="33"/>
      <c r="J54" s="33"/>
      <c r="K54" s="35">
        <v>0</v>
      </c>
    </row>
  </sheetData>
  <sortState ref="A2:K54">
    <sortCondition descending="1" ref="K2:K54"/>
  </sortState>
  <conditionalFormatting sqref="F4:F5 I2:I28 J2:J21 G2:G31 H2:H36">
    <cfRule type="cellIs" dxfId="56" priority="44" stopIfTrue="1" operator="equal">
      <formula>7.4</formula>
    </cfRule>
  </conditionalFormatting>
  <conditionalFormatting sqref="G20:H21 G9:G12 G24:I25 I14:I24 I26:I28 H3:H36 J2:J21 G14:H18 H2:I12">
    <cfRule type="cellIs" dxfId="55" priority="43" stopIfTrue="1" operator="equal">
      <formula>5.55</formula>
    </cfRule>
  </conditionalFormatting>
  <conditionalFormatting sqref="I2:I12 I14:I21 J2:J21 I22:J65520">
    <cfRule type="cellIs" dxfId="54" priority="42" stopIfTrue="1" operator="equal">
      <formula>3.7</formula>
    </cfRule>
  </conditionalFormatting>
  <conditionalFormatting sqref="G10">
    <cfRule type="cellIs" dxfId="53" priority="20" stopIfTrue="1" operator="equal">
      <formula>7.4</formula>
    </cfRule>
  </conditionalFormatting>
  <conditionalFormatting sqref="G14">
    <cfRule type="cellIs" dxfId="52" priority="19" stopIfTrue="1" operator="equal">
      <formula>7.4</formula>
    </cfRule>
  </conditionalFormatting>
  <conditionalFormatting sqref="H31:H32">
    <cfRule type="cellIs" dxfId="51" priority="18" stopIfTrue="1" operator="equal">
      <formula>7.4</formula>
    </cfRule>
  </conditionalFormatting>
  <conditionalFormatting sqref="H31:H32">
    <cfRule type="cellIs" dxfId="50" priority="17" stopIfTrue="1" operator="equal">
      <formula>5.55</formula>
    </cfRule>
  </conditionalFormatting>
  <conditionalFormatting sqref="J33:J37">
    <cfRule type="cellIs" dxfId="49" priority="16" stopIfTrue="1" operator="equal">
      <formula>7.4</formula>
    </cfRule>
  </conditionalFormatting>
  <conditionalFormatting sqref="J33:J37">
    <cfRule type="cellIs" dxfId="48" priority="15" stopIfTrue="1" operator="equal">
      <formula>5.55</formula>
    </cfRule>
  </conditionalFormatting>
  <conditionalFormatting sqref="J40 J43 J46 J49:J54">
    <cfRule type="cellIs" dxfId="47" priority="14" stopIfTrue="1" operator="equal">
      <formula>7.4</formula>
    </cfRule>
  </conditionalFormatting>
  <conditionalFormatting sqref="J40 J43 J46 J49:J54">
    <cfRule type="cellIs" dxfId="46" priority="13" stopIfTrue="1" operator="equal">
      <formula>5.55</formula>
    </cfRule>
  </conditionalFormatting>
  <conditionalFormatting sqref="I38:I44">
    <cfRule type="cellIs" dxfId="45" priority="12" stopIfTrue="1" operator="equal">
      <formula>7.4</formula>
    </cfRule>
  </conditionalFormatting>
  <conditionalFormatting sqref="I38:I44">
    <cfRule type="cellIs" dxfId="44" priority="11" stopIfTrue="1" operator="equal">
      <formula>5.55</formula>
    </cfRule>
  </conditionalFormatting>
  <conditionalFormatting sqref="J48">
    <cfRule type="cellIs" dxfId="43" priority="10" stopIfTrue="1" operator="equal">
      <formula>7.4</formula>
    </cfRule>
  </conditionalFormatting>
  <conditionalFormatting sqref="J48">
    <cfRule type="cellIs" dxfId="42" priority="9" stopIfTrue="1" operator="equal">
      <formula>5.55</formula>
    </cfRule>
  </conditionalFormatting>
  <conditionalFormatting sqref="I50:I52">
    <cfRule type="cellIs" dxfId="41" priority="8" stopIfTrue="1" operator="equal">
      <formula>7.4</formula>
    </cfRule>
  </conditionalFormatting>
  <conditionalFormatting sqref="I50:I52">
    <cfRule type="cellIs" dxfId="40" priority="7" stopIfTrue="1" operator="equal">
      <formula>5.55</formula>
    </cfRule>
  </conditionalFormatting>
  <conditionalFormatting sqref="J26">
    <cfRule type="cellIs" dxfId="39" priority="6" stopIfTrue="1" operator="equal">
      <formula>7.4</formula>
    </cfRule>
  </conditionalFormatting>
  <conditionalFormatting sqref="J26">
    <cfRule type="cellIs" dxfId="38" priority="5" stopIfTrue="1" operator="equal">
      <formula>5.55</formula>
    </cfRule>
  </conditionalFormatting>
  <conditionalFormatting sqref="E3:E5 E11:E36">
    <cfRule type="cellIs" dxfId="37" priority="4" stopIfTrue="1" operator="equal">
      <formula>16.66</formula>
    </cfRule>
  </conditionalFormatting>
  <conditionalFormatting sqref="E6">
    <cfRule type="cellIs" dxfId="36" priority="3" stopIfTrue="1" operator="equal">
      <formula>66.66</formula>
    </cfRule>
  </conditionalFormatting>
  <conditionalFormatting sqref="E2:E31">
    <cfRule type="cellIs" dxfId="35" priority="2" stopIfTrue="1" operator="equal">
      <formula>66.66</formula>
    </cfRule>
  </conditionalFormatting>
  <conditionalFormatting sqref="E4:E5">
    <cfRule type="cellIs" dxfId="34" priority="1" stopIfTrue="1" operator="equal">
      <formula>7.4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56"/>
  </sheetPr>
  <dimension ref="A1:U65"/>
  <sheetViews>
    <sheetView showGridLines="0" workbookViewId="0">
      <pane ySplit="1" topLeftCell="A2" activePane="bottomLeft" state="frozen"/>
      <selection pane="bottomLeft" activeCell="N34" sqref="N33:N34"/>
    </sheetView>
  </sheetViews>
  <sheetFormatPr defaultColWidth="11.42578125" defaultRowHeight="12.75" x14ac:dyDescent="0.2"/>
  <cols>
    <col min="1" max="1" width="11.140625" style="6" customWidth="1"/>
    <col min="2" max="2" width="19.140625" style="2" customWidth="1"/>
    <col min="3" max="3" width="13.140625" style="7" customWidth="1"/>
    <col min="4" max="5" width="14.42578125" style="7" customWidth="1"/>
    <col min="6" max="6" width="10.28515625" style="7" customWidth="1"/>
    <col min="7" max="9" width="11.140625" style="43" customWidth="1"/>
    <col min="10" max="10" width="11.28515625" style="43" customWidth="1"/>
    <col min="11" max="16384" width="11.42578125" style="2"/>
  </cols>
  <sheetData>
    <row r="1" spans="1:21" ht="90.75" customHeight="1" x14ac:dyDescent="0.25">
      <c r="A1" s="48" t="s">
        <v>17</v>
      </c>
      <c r="B1" s="48" t="s">
        <v>42</v>
      </c>
      <c r="C1" s="48" t="s">
        <v>2</v>
      </c>
      <c r="D1" s="49" t="s">
        <v>1</v>
      </c>
      <c r="E1" s="50" t="s">
        <v>184</v>
      </c>
      <c r="F1" s="50" t="s">
        <v>208</v>
      </c>
      <c r="G1" s="50" t="s">
        <v>185</v>
      </c>
      <c r="H1" s="50" t="s">
        <v>186</v>
      </c>
      <c r="I1" s="50" t="s">
        <v>189</v>
      </c>
      <c r="J1" s="50" t="s">
        <v>188</v>
      </c>
      <c r="K1" s="46" t="s">
        <v>0</v>
      </c>
    </row>
    <row r="2" spans="1:21" x14ac:dyDescent="0.2">
      <c r="A2" s="3">
        <v>1</v>
      </c>
      <c r="B2" s="24" t="s">
        <v>176</v>
      </c>
      <c r="C2" s="34" t="s">
        <v>68</v>
      </c>
      <c r="D2" s="3">
        <v>5</v>
      </c>
      <c r="E2" s="52">
        <v>420</v>
      </c>
      <c r="F2" s="51">
        <v>180</v>
      </c>
      <c r="G2" s="3"/>
      <c r="H2" s="51">
        <v>240</v>
      </c>
      <c r="I2" s="51">
        <v>420</v>
      </c>
      <c r="J2" s="51">
        <v>420</v>
      </c>
      <c r="K2" s="3">
        <v>1680</v>
      </c>
    </row>
    <row r="3" spans="1:21" x14ac:dyDescent="0.2">
      <c r="A3" s="3">
        <f>A2+1</f>
        <v>2</v>
      </c>
      <c r="B3" s="26" t="s">
        <v>116</v>
      </c>
      <c r="C3" s="40" t="s">
        <v>9</v>
      </c>
      <c r="D3" s="3">
        <v>5</v>
      </c>
      <c r="E3" s="52">
        <v>180</v>
      </c>
      <c r="F3" s="51"/>
      <c r="G3" s="51">
        <v>300</v>
      </c>
      <c r="H3" s="51">
        <v>300</v>
      </c>
      <c r="I3" s="51">
        <v>150</v>
      </c>
      <c r="J3" s="51">
        <v>270</v>
      </c>
      <c r="K3" s="3">
        <v>1200</v>
      </c>
    </row>
    <row r="4" spans="1:21" x14ac:dyDescent="0.2">
      <c r="A4" s="3">
        <v>3</v>
      </c>
      <c r="B4" s="26" t="s">
        <v>198</v>
      </c>
      <c r="C4" s="40" t="s">
        <v>9</v>
      </c>
      <c r="D4" s="3">
        <v>5</v>
      </c>
      <c r="E4" s="52">
        <v>180</v>
      </c>
      <c r="F4" s="51"/>
      <c r="G4" s="51">
        <v>300</v>
      </c>
      <c r="H4" s="51">
        <v>300</v>
      </c>
      <c r="I4" s="51">
        <v>150</v>
      </c>
      <c r="J4" s="51">
        <v>270</v>
      </c>
      <c r="K4" s="3">
        <v>1200</v>
      </c>
    </row>
    <row r="5" spans="1:21" x14ac:dyDescent="0.2">
      <c r="A5" s="3">
        <v>4</v>
      </c>
      <c r="B5" s="24" t="s">
        <v>13</v>
      </c>
      <c r="C5" s="34" t="s">
        <v>4</v>
      </c>
      <c r="D5" s="3">
        <v>2</v>
      </c>
      <c r="E5" s="52"/>
      <c r="F5" s="51"/>
      <c r="G5" s="3"/>
      <c r="H5" s="51">
        <v>420</v>
      </c>
      <c r="I5" s="51"/>
      <c r="J5" s="51">
        <v>600</v>
      </c>
      <c r="K5" s="3">
        <v>1020</v>
      </c>
    </row>
    <row r="6" spans="1:21" x14ac:dyDescent="0.2">
      <c r="A6" s="3">
        <v>5</v>
      </c>
      <c r="B6" s="24" t="s">
        <v>65</v>
      </c>
      <c r="C6" s="34" t="s">
        <v>4</v>
      </c>
      <c r="D6" s="3">
        <v>2</v>
      </c>
      <c r="E6" s="52"/>
      <c r="F6" s="51"/>
      <c r="G6" s="3"/>
      <c r="H6" s="51">
        <v>420</v>
      </c>
      <c r="I6" s="51"/>
      <c r="J6" s="51">
        <v>600</v>
      </c>
      <c r="K6" s="3">
        <v>1020</v>
      </c>
      <c r="M6" s="13"/>
      <c r="O6" s="19"/>
      <c r="P6" s="20"/>
      <c r="Q6" s="21"/>
      <c r="R6" s="21"/>
      <c r="S6" s="21"/>
      <c r="T6" s="21"/>
      <c r="U6" s="18"/>
    </row>
    <row r="7" spans="1:21" x14ac:dyDescent="0.2">
      <c r="A7" s="3">
        <v>6</v>
      </c>
      <c r="B7" s="26" t="s">
        <v>104</v>
      </c>
      <c r="C7" s="40" t="s">
        <v>68</v>
      </c>
      <c r="D7" s="3">
        <v>4</v>
      </c>
      <c r="E7" s="52">
        <v>420</v>
      </c>
      <c r="F7" s="51"/>
      <c r="G7" s="3"/>
      <c r="H7" s="51">
        <v>195</v>
      </c>
      <c r="I7" s="51">
        <v>165</v>
      </c>
      <c r="J7" s="51">
        <v>157</v>
      </c>
      <c r="K7" s="3">
        <v>937</v>
      </c>
    </row>
    <row r="8" spans="1:21" x14ac:dyDescent="0.2">
      <c r="A8" s="3">
        <v>7</v>
      </c>
      <c r="B8" s="26" t="s">
        <v>181</v>
      </c>
      <c r="C8" s="40" t="s">
        <v>68</v>
      </c>
      <c r="D8" s="3">
        <v>4</v>
      </c>
      <c r="E8" s="52"/>
      <c r="F8" s="51">
        <v>180</v>
      </c>
      <c r="G8" s="3"/>
      <c r="H8" s="51">
        <v>240</v>
      </c>
      <c r="I8" s="51">
        <v>420</v>
      </c>
      <c r="J8" s="51">
        <v>420</v>
      </c>
      <c r="K8" s="3">
        <v>840</v>
      </c>
    </row>
    <row r="9" spans="1:21" x14ac:dyDescent="0.2">
      <c r="A9" s="3">
        <f>A8+1</f>
        <v>8</v>
      </c>
      <c r="B9" s="26" t="s">
        <v>200</v>
      </c>
      <c r="C9" s="40" t="s">
        <v>26</v>
      </c>
      <c r="D9" s="3">
        <v>2</v>
      </c>
      <c r="E9" s="52">
        <v>195</v>
      </c>
      <c r="F9" s="51"/>
      <c r="G9" s="3"/>
      <c r="H9" s="51">
        <v>600</v>
      </c>
      <c r="I9" s="51"/>
      <c r="J9" s="51"/>
      <c r="K9" s="3">
        <v>795</v>
      </c>
      <c r="M9" s="13"/>
      <c r="N9" s="13"/>
      <c r="O9" s="19"/>
      <c r="P9" s="20"/>
      <c r="Q9" s="21"/>
      <c r="R9" s="21"/>
      <c r="S9" s="21"/>
      <c r="T9" s="21"/>
      <c r="U9" s="18"/>
    </row>
    <row r="10" spans="1:21" x14ac:dyDescent="0.2">
      <c r="A10" s="3">
        <v>9</v>
      </c>
      <c r="B10" s="26" t="s">
        <v>137</v>
      </c>
      <c r="C10" s="40" t="s">
        <v>171</v>
      </c>
      <c r="D10" s="3">
        <v>3</v>
      </c>
      <c r="E10" s="52">
        <v>240</v>
      </c>
      <c r="F10" s="51">
        <v>240</v>
      </c>
      <c r="G10" s="51">
        <v>240</v>
      </c>
      <c r="H10" s="3"/>
      <c r="I10" s="51"/>
      <c r="J10" s="51"/>
      <c r="K10" s="3">
        <v>720</v>
      </c>
    </row>
    <row r="11" spans="1:21" x14ac:dyDescent="0.2">
      <c r="A11" s="3">
        <v>10</v>
      </c>
      <c r="B11" s="26" t="s">
        <v>101</v>
      </c>
      <c r="C11" s="40" t="s">
        <v>126</v>
      </c>
      <c r="D11" s="3">
        <v>1</v>
      </c>
      <c r="E11" s="52">
        <v>600</v>
      </c>
      <c r="F11" s="51"/>
      <c r="G11" s="3"/>
      <c r="H11" s="3"/>
      <c r="I11" s="3"/>
      <c r="J11" s="51"/>
      <c r="K11" s="3">
        <v>600</v>
      </c>
    </row>
    <row r="12" spans="1:21" x14ac:dyDescent="0.2">
      <c r="A12" s="3">
        <v>11</v>
      </c>
      <c r="B12" s="24" t="s">
        <v>93</v>
      </c>
      <c r="C12" s="34" t="s">
        <v>26</v>
      </c>
      <c r="D12" s="3">
        <v>1</v>
      </c>
      <c r="E12" s="52">
        <v>600</v>
      </c>
      <c r="F12" s="51"/>
      <c r="G12" s="3"/>
      <c r="H12" s="51"/>
      <c r="I12" s="3"/>
      <c r="J12" s="51"/>
      <c r="K12" s="3">
        <v>600</v>
      </c>
      <c r="M12" s="13"/>
      <c r="O12" s="19"/>
      <c r="P12" s="20"/>
      <c r="Q12" s="21"/>
      <c r="R12" s="21"/>
      <c r="S12" s="21"/>
      <c r="T12" s="21"/>
      <c r="U12" s="18"/>
    </row>
    <row r="13" spans="1:21" x14ac:dyDescent="0.2">
      <c r="A13" s="3">
        <f t="shared" ref="A13:A19" si="0">A12+1</f>
        <v>12</v>
      </c>
      <c r="B13" s="26" t="s">
        <v>105</v>
      </c>
      <c r="C13" s="34" t="s">
        <v>68</v>
      </c>
      <c r="D13" s="3">
        <v>1</v>
      </c>
      <c r="E13" s="3"/>
      <c r="F13" s="51">
        <v>600</v>
      </c>
      <c r="G13" s="3"/>
      <c r="H13" s="51"/>
      <c r="I13" s="3"/>
      <c r="J13" s="51"/>
      <c r="K13" s="3">
        <v>600</v>
      </c>
      <c r="M13" s="14"/>
      <c r="N13" s="14"/>
      <c r="O13" s="19"/>
      <c r="P13" s="22"/>
      <c r="Q13" s="22"/>
      <c r="R13" s="22"/>
      <c r="S13" s="22"/>
      <c r="T13" s="22"/>
      <c r="U13" s="18"/>
    </row>
    <row r="14" spans="1:21" x14ac:dyDescent="0.2">
      <c r="A14" s="3">
        <f t="shared" si="0"/>
        <v>13</v>
      </c>
      <c r="B14" s="26" t="s">
        <v>217</v>
      </c>
      <c r="C14" s="40" t="s">
        <v>68</v>
      </c>
      <c r="D14" s="3">
        <v>1</v>
      </c>
      <c r="E14" s="3"/>
      <c r="F14" s="51">
        <v>600</v>
      </c>
      <c r="G14" s="3"/>
      <c r="H14" s="51"/>
      <c r="I14" s="3"/>
      <c r="J14" s="51"/>
      <c r="K14" s="3">
        <v>600</v>
      </c>
    </row>
    <row r="15" spans="1:21" x14ac:dyDescent="0.2">
      <c r="A15" s="3">
        <f t="shared" si="0"/>
        <v>14</v>
      </c>
      <c r="B15" s="26" t="s">
        <v>151</v>
      </c>
      <c r="C15" s="40" t="s">
        <v>152</v>
      </c>
      <c r="D15" s="3">
        <v>1</v>
      </c>
      <c r="E15" s="3"/>
      <c r="F15" s="51"/>
      <c r="G15" s="51">
        <v>600</v>
      </c>
      <c r="H15" s="51"/>
      <c r="I15" s="3"/>
      <c r="J15" s="51"/>
      <c r="K15" s="3">
        <v>600</v>
      </c>
    </row>
    <row r="16" spans="1:21" x14ac:dyDescent="0.2">
      <c r="A16" s="3">
        <f t="shared" si="0"/>
        <v>15</v>
      </c>
      <c r="B16" s="26" t="s">
        <v>233</v>
      </c>
      <c r="C16" s="40" t="s">
        <v>9</v>
      </c>
      <c r="D16" s="3">
        <v>1</v>
      </c>
      <c r="E16" s="3"/>
      <c r="F16" s="51"/>
      <c r="G16" s="51">
        <v>600</v>
      </c>
      <c r="H16" s="51"/>
      <c r="I16" s="3"/>
      <c r="J16" s="51"/>
      <c r="K16" s="3">
        <v>600</v>
      </c>
    </row>
    <row r="17" spans="1:11" x14ac:dyDescent="0.2">
      <c r="A17" s="3">
        <f t="shared" si="0"/>
        <v>16</v>
      </c>
      <c r="B17" s="26" t="s">
        <v>242</v>
      </c>
      <c r="C17" s="40" t="s">
        <v>26</v>
      </c>
      <c r="D17" s="3">
        <v>1</v>
      </c>
      <c r="E17" s="52"/>
      <c r="F17" s="51"/>
      <c r="G17" s="3"/>
      <c r="H17" s="51">
        <v>600</v>
      </c>
      <c r="I17" s="3"/>
      <c r="J17" s="51"/>
      <c r="K17" s="3">
        <v>600</v>
      </c>
    </row>
    <row r="18" spans="1:11" x14ac:dyDescent="0.2">
      <c r="A18" s="3">
        <f t="shared" si="0"/>
        <v>17</v>
      </c>
      <c r="B18" s="10" t="s">
        <v>252</v>
      </c>
      <c r="C18" s="12" t="s">
        <v>231</v>
      </c>
      <c r="D18" s="3">
        <v>1</v>
      </c>
      <c r="E18" s="3"/>
      <c r="F18" s="51"/>
      <c r="G18" s="3"/>
      <c r="H18" s="3"/>
      <c r="I18" s="51">
        <v>600</v>
      </c>
      <c r="J18" s="51"/>
      <c r="K18" s="3">
        <v>600</v>
      </c>
    </row>
    <row r="19" spans="1:11" x14ac:dyDescent="0.2">
      <c r="A19" s="3">
        <f t="shared" si="0"/>
        <v>18</v>
      </c>
      <c r="B19" s="26" t="s">
        <v>253</v>
      </c>
      <c r="C19" s="40" t="s">
        <v>3</v>
      </c>
      <c r="D19" s="3">
        <v>1</v>
      </c>
      <c r="E19" s="3"/>
      <c r="F19" s="51"/>
      <c r="G19" s="3"/>
      <c r="H19" s="3"/>
      <c r="I19" s="51">
        <v>600</v>
      </c>
      <c r="J19" s="51"/>
      <c r="K19" s="3">
        <v>600</v>
      </c>
    </row>
    <row r="20" spans="1:11" x14ac:dyDescent="0.2">
      <c r="A20" s="3">
        <v>19</v>
      </c>
      <c r="B20" s="26" t="s">
        <v>230</v>
      </c>
      <c r="C20" s="40" t="s">
        <v>231</v>
      </c>
      <c r="D20" s="3">
        <v>2</v>
      </c>
      <c r="E20" s="52"/>
      <c r="F20" s="51"/>
      <c r="G20" s="51">
        <v>420</v>
      </c>
      <c r="H20" s="51"/>
      <c r="I20" s="3"/>
      <c r="J20" s="51">
        <v>165</v>
      </c>
      <c r="K20" s="3">
        <v>585</v>
      </c>
    </row>
    <row r="21" spans="1:11" x14ac:dyDescent="0.2">
      <c r="A21" s="3">
        <f>A20+1</f>
        <v>20</v>
      </c>
      <c r="B21" s="24" t="s">
        <v>241</v>
      </c>
      <c r="C21" s="34" t="s">
        <v>68</v>
      </c>
      <c r="D21" s="3">
        <v>3</v>
      </c>
      <c r="E21" s="52"/>
      <c r="F21" s="51"/>
      <c r="G21" s="3"/>
      <c r="H21" s="51">
        <v>195</v>
      </c>
      <c r="I21" s="51">
        <v>165</v>
      </c>
      <c r="J21" s="51">
        <v>157</v>
      </c>
      <c r="K21" s="3">
        <v>517</v>
      </c>
    </row>
    <row r="22" spans="1:11" x14ac:dyDescent="0.2">
      <c r="A22" s="3">
        <f>A21+1</f>
        <v>21</v>
      </c>
      <c r="B22" s="26" t="s">
        <v>221</v>
      </c>
      <c r="C22" s="40" t="s">
        <v>8</v>
      </c>
      <c r="D22" s="3">
        <v>2</v>
      </c>
      <c r="E22" s="52"/>
      <c r="F22" s="51">
        <v>300</v>
      </c>
      <c r="G22" s="3"/>
      <c r="H22" s="51"/>
      <c r="I22" s="51">
        <v>195</v>
      </c>
      <c r="J22" s="51"/>
      <c r="K22" s="3">
        <v>495</v>
      </c>
    </row>
    <row r="23" spans="1:11" x14ac:dyDescent="0.2">
      <c r="A23" s="3">
        <v>22</v>
      </c>
      <c r="B23" s="26" t="s">
        <v>136</v>
      </c>
      <c r="C23" s="40" t="s">
        <v>171</v>
      </c>
      <c r="D23" s="3">
        <v>2</v>
      </c>
      <c r="E23" s="52">
        <v>240</v>
      </c>
      <c r="F23" s="51">
        <v>240</v>
      </c>
      <c r="G23" s="3"/>
      <c r="H23" s="51"/>
      <c r="I23" s="3"/>
      <c r="J23" s="51"/>
      <c r="K23" s="3">
        <v>480</v>
      </c>
    </row>
    <row r="24" spans="1:11" x14ac:dyDescent="0.2">
      <c r="A24" s="3">
        <f>A23+1</f>
        <v>23</v>
      </c>
      <c r="B24" s="24" t="s">
        <v>45</v>
      </c>
      <c r="C24" s="40" t="s">
        <v>4</v>
      </c>
      <c r="D24" s="3">
        <v>2</v>
      </c>
      <c r="E24" s="52"/>
      <c r="F24" s="51">
        <v>195</v>
      </c>
      <c r="G24" s="3"/>
      <c r="H24" s="51"/>
      <c r="I24" s="51"/>
      <c r="J24" s="51">
        <v>270</v>
      </c>
      <c r="K24" s="3">
        <v>465</v>
      </c>
    </row>
    <row r="25" spans="1:11" x14ac:dyDescent="0.2">
      <c r="A25" s="3">
        <f>A24+1</f>
        <v>24</v>
      </c>
      <c r="B25" s="62" t="s">
        <v>15</v>
      </c>
      <c r="C25" s="63" t="s">
        <v>9</v>
      </c>
      <c r="D25" s="3">
        <v>2</v>
      </c>
      <c r="E25" s="52"/>
      <c r="F25" s="37"/>
      <c r="G25" s="51">
        <v>240</v>
      </c>
      <c r="H25" s="51"/>
      <c r="I25" s="51">
        <v>195</v>
      </c>
      <c r="J25" s="51"/>
      <c r="K25" s="3">
        <v>435</v>
      </c>
    </row>
    <row r="26" spans="1:11" x14ac:dyDescent="0.2">
      <c r="A26" s="3">
        <f>A25+1</f>
        <v>25</v>
      </c>
      <c r="B26" s="26" t="s">
        <v>218</v>
      </c>
      <c r="C26" s="40" t="s">
        <v>216</v>
      </c>
      <c r="D26" s="3">
        <v>1</v>
      </c>
      <c r="E26" s="3"/>
      <c r="F26" s="51">
        <v>420</v>
      </c>
      <c r="G26" s="3"/>
      <c r="H26" s="51"/>
      <c r="I26" s="3"/>
      <c r="J26" s="51"/>
      <c r="K26" s="3">
        <v>420</v>
      </c>
    </row>
    <row r="27" spans="1:11" x14ac:dyDescent="0.2">
      <c r="A27" s="3">
        <f>A26+1</f>
        <v>26</v>
      </c>
      <c r="B27" s="26" t="s">
        <v>219</v>
      </c>
      <c r="C27" s="40" t="s">
        <v>68</v>
      </c>
      <c r="D27" s="3">
        <v>1</v>
      </c>
      <c r="E27" s="3"/>
      <c r="F27" s="51">
        <v>420</v>
      </c>
      <c r="G27" s="3"/>
      <c r="H27" s="51"/>
      <c r="I27" s="3"/>
      <c r="J27" s="51"/>
      <c r="K27" s="3">
        <v>420</v>
      </c>
    </row>
    <row r="28" spans="1:11" x14ac:dyDescent="0.2">
      <c r="A28" s="3">
        <f>A27+1</f>
        <v>27</v>
      </c>
      <c r="B28" s="66" t="s">
        <v>232</v>
      </c>
      <c r="C28" s="56" t="s">
        <v>231</v>
      </c>
      <c r="D28" s="3">
        <v>1</v>
      </c>
      <c r="E28" s="52"/>
      <c r="F28" s="51"/>
      <c r="G28" s="51">
        <v>420</v>
      </c>
      <c r="H28" s="51"/>
      <c r="I28" s="51"/>
      <c r="J28" s="51"/>
      <c r="K28" s="3">
        <v>420</v>
      </c>
    </row>
    <row r="29" spans="1:11" x14ac:dyDescent="0.2">
      <c r="A29" s="3">
        <v>28</v>
      </c>
      <c r="B29" s="25" t="s">
        <v>49</v>
      </c>
      <c r="C29" s="56" t="s">
        <v>3</v>
      </c>
      <c r="D29" s="3">
        <v>2</v>
      </c>
      <c r="E29" s="3"/>
      <c r="F29" s="51">
        <v>165</v>
      </c>
      <c r="G29" s="3"/>
      <c r="H29" s="51"/>
      <c r="I29" s="51">
        <v>240</v>
      </c>
      <c r="J29" s="51"/>
      <c r="K29" s="3">
        <v>405</v>
      </c>
    </row>
    <row r="30" spans="1:11" x14ac:dyDescent="0.2">
      <c r="A30" s="3">
        <f>A29+1</f>
        <v>29</v>
      </c>
      <c r="B30" s="24" t="s">
        <v>29</v>
      </c>
      <c r="C30" s="56" t="s">
        <v>3</v>
      </c>
      <c r="D30" s="3">
        <v>2</v>
      </c>
      <c r="E30" s="3"/>
      <c r="F30" s="51">
        <v>165</v>
      </c>
      <c r="G30" s="3"/>
      <c r="H30" s="51"/>
      <c r="I30" s="51">
        <v>240</v>
      </c>
      <c r="J30" s="51"/>
      <c r="K30" s="3">
        <v>405</v>
      </c>
    </row>
    <row r="31" spans="1:11" x14ac:dyDescent="0.2">
      <c r="A31" s="3">
        <v>30</v>
      </c>
      <c r="B31" s="26" t="s">
        <v>7</v>
      </c>
      <c r="C31" s="55" t="s">
        <v>4</v>
      </c>
      <c r="D31" s="3">
        <v>2</v>
      </c>
      <c r="E31" s="52"/>
      <c r="F31" s="51">
        <v>195</v>
      </c>
      <c r="G31" s="3"/>
      <c r="H31" s="51"/>
      <c r="I31" s="51"/>
      <c r="J31" s="51">
        <v>157</v>
      </c>
      <c r="K31" s="3">
        <v>352</v>
      </c>
    </row>
    <row r="32" spans="1:11" x14ac:dyDescent="0.2">
      <c r="A32" s="3">
        <f t="shared" ref="A32:A44" si="1">A31+1</f>
        <v>31</v>
      </c>
      <c r="B32" s="26" t="s">
        <v>88</v>
      </c>
      <c r="C32" s="55" t="s">
        <v>41</v>
      </c>
      <c r="D32" s="3">
        <v>1</v>
      </c>
      <c r="E32" s="52">
        <v>300</v>
      </c>
      <c r="F32" s="51"/>
      <c r="G32" s="3"/>
      <c r="H32" s="51"/>
      <c r="I32" s="51"/>
      <c r="J32" s="51"/>
      <c r="K32" s="3">
        <v>300</v>
      </c>
    </row>
    <row r="33" spans="1:11" x14ac:dyDescent="0.2">
      <c r="A33" s="3">
        <f t="shared" si="1"/>
        <v>32</v>
      </c>
      <c r="B33" s="26" t="s">
        <v>199</v>
      </c>
      <c r="C33" s="55" t="s">
        <v>41</v>
      </c>
      <c r="D33" s="3">
        <v>1</v>
      </c>
      <c r="E33" s="52">
        <v>300</v>
      </c>
      <c r="F33" s="51"/>
      <c r="G33" s="3"/>
      <c r="H33" s="51"/>
      <c r="I33" s="51"/>
      <c r="J33" s="51"/>
      <c r="K33" s="3">
        <v>300</v>
      </c>
    </row>
    <row r="34" spans="1:11" x14ac:dyDescent="0.2">
      <c r="A34" s="3">
        <f t="shared" si="1"/>
        <v>33</v>
      </c>
      <c r="B34" s="24" t="s">
        <v>220</v>
      </c>
      <c r="C34" s="56" t="s">
        <v>8</v>
      </c>
      <c r="D34" s="3">
        <v>1</v>
      </c>
      <c r="E34" s="52"/>
      <c r="F34" s="51">
        <v>300</v>
      </c>
      <c r="G34" s="3"/>
      <c r="H34" s="51"/>
      <c r="I34" s="51"/>
      <c r="J34" s="51"/>
      <c r="K34" s="3">
        <v>300</v>
      </c>
    </row>
    <row r="35" spans="1:11" x14ac:dyDescent="0.2">
      <c r="A35" s="3">
        <f t="shared" si="1"/>
        <v>34</v>
      </c>
      <c r="B35" s="26" t="s">
        <v>167</v>
      </c>
      <c r="C35" s="55" t="s">
        <v>3</v>
      </c>
      <c r="D35" s="3">
        <v>1</v>
      </c>
      <c r="E35" s="52"/>
      <c r="F35" s="51"/>
      <c r="G35" s="3"/>
      <c r="H35" s="3"/>
      <c r="I35" s="51">
        <v>300</v>
      </c>
      <c r="J35" s="51"/>
      <c r="K35" s="3">
        <v>300</v>
      </c>
    </row>
    <row r="36" spans="1:11" x14ac:dyDescent="0.2">
      <c r="A36" s="3">
        <f t="shared" si="1"/>
        <v>35</v>
      </c>
      <c r="B36" s="26" t="s">
        <v>168</v>
      </c>
      <c r="C36" s="55" t="s">
        <v>3</v>
      </c>
      <c r="D36" s="3">
        <v>1</v>
      </c>
      <c r="E36" s="52"/>
      <c r="F36" s="51"/>
      <c r="G36" s="3"/>
      <c r="H36" s="3"/>
      <c r="I36" s="51">
        <v>300</v>
      </c>
      <c r="J36" s="51"/>
      <c r="K36" s="3">
        <v>300</v>
      </c>
    </row>
    <row r="37" spans="1:11" x14ac:dyDescent="0.2">
      <c r="A37" s="3">
        <f t="shared" si="1"/>
        <v>36</v>
      </c>
      <c r="B37" s="26" t="s">
        <v>268</v>
      </c>
      <c r="C37" s="55" t="s">
        <v>4</v>
      </c>
      <c r="D37" s="3">
        <v>1</v>
      </c>
      <c r="E37" s="3"/>
      <c r="F37" s="51"/>
      <c r="G37" s="3"/>
      <c r="H37" s="3"/>
      <c r="I37" s="51"/>
      <c r="J37" s="51">
        <v>270</v>
      </c>
      <c r="K37" s="3">
        <v>270</v>
      </c>
    </row>
    <row r="38" spans="1:11" x14ac:dyDescent="0.2">
      <c r="A38" s="3">
        <f t="shared" si="1"/>
        <v>37</v>
      </c>
      <c r="B38" s="26" t="s">
        <v>94</v>
      </c>
      <c r="C38" s="55" t="s">
        <v>26</v>
      </c>
      <c r="D38" s="3">
        <v>1</v>
      </c>
      <c r="E38" s="52">
        <v>195</v>
      </c>
      <c r="F38" s="51"/>
      <c r="G38" s="3"/>
      <c r="H38" s="51"/>
      <c r="I38" s="51"/>
      <c r="J38" s="51"/>
      <c r="K38" s="3">
        <v>195</v>
      </c>
    </row>
    <row r="39" spans="1:11" x14ac:dyDescent="0.2">
      <c r="A39" s="3">
        <f t="shared" si="1"/>
        <v>38</v>
      </c>
      <c r="B39" s="25" t="s">
        <v>28</v>
      </c>
      <c r="C39" s="56" t="s">
        <v>4</v>
      </c>
      <c r="D39" s="3">
        <v>1</v>
      </c>
      <c r="E39" s="3"/>
      <c r="F39" s="51"/>
      <c r="G39" s="51"/>
      <c r="H39" s="3"/>
      <c r="I39" s="51"/>
      <c r="J39" s="51">
        <v>195</v>
      </c>
      <c r="K39" s="3">
        <v>195</v>
      </c>
    </row>
    <row r="40" spans="1:11" x14ac:dyDescent="0.2">
      <c r="A40" s="3">
        <f t="shared" si="1"/>
        <v>39</v>
      </c>
      <c r="B40" s="26" t="s">
        <v>265</v>
      </c>
      <c r="C40" s="55" t="s">
        <v>5</v>
      </c>
      <c r="D40" s="3">
        <v>1</v>
      </c>
      <c r="E40" s="3"/>
      <c r="F40" s="51"/>
      <c r="G40" s="3"/>
      <c r="H40" s="3"/>
      <c r="I40" s="51"/>
      <c r="J40" s="51">
        <v>195</v>
      </c>
      <c r="K40" s="3">
        <v>195</v>
      </c>
    </row>
    <row r="41" spans="1:11" x14ac:dyDescent="0.2">
      <c r="A41" s="3">
        <f t="shared" si="1"/>
        <v>40</v>
      </c>
      <c r="B41" s="24" t="s">
        <v>251</v>
      </c>
      <c r="C41" s="56" t="s">
        <v>3</v>
      </c>
      <c r="D41" s="3">
        <v>1</v>
      </c>
      <c r="E41" s="3"/>
      <c r="F41" s="51"/>
      <c r="G41" s="51"/>
      <c r="H41" s="3"/>
      <c r="I41" s="51">
        <v>180</v>
      </c>
      <c r="J41" s="51"/>
      <c r="K41" s="3">
        <v>180</v>
      </c>
    </row>
    <row r="42" spans="1:11" x14ac:dyDescent="0.2">
      <c r="A42" s="3">
        <f t="shared" si="1"/>
        <v>41</v>
      </c>
      <c r="B42" s="26" t="s">
        <v>250</v>
      </c>
      <c r="C42" s="55" t="s">
        <v>3</v>
      </c>
      <c r="D42" s="3">
        <v>1</v>
      </c>
      <c r="E42" s="3"/>
      <c r="F42" s="51"/>
      <c r="G42" s="51"/>
      <c r="H42" s="3"/>
      <c r="I42" s="51">
        <v>180</v>
      </c>
      <c r="J42" s="51"/>
      <c r="K42" s="3">
        <v>180</v>
      </c>
    </row>
    <row r="43" spans="1:11" x14ac:dyDescent="0.2">
      <c r="A43" s="3">
        <f t="shared" si="1"/>
        <v>42</v>
      </c>
      <c r="B43" s="24" t="s">
        <v>234</v>
      </c>
      <c r="C43" s="56" t="s">
        <v>231</v>
      </c>
      <c r="D43" s="3">
        <v>1</v>
      </c>
      <c r="E43" s="3"/>
      <c r="F43" s="51"/>
      <c r="G43" s="51"/>
      <c r="H43" s="3"/>
      <c r="I43" s="51"/>
      <c r="J43" s="51">
        <v>165</v>
      </c>
      <c r="K43" s="3">
        <v>165</v>
      </c>
    </row>
    <row r="44" spans="1:11" x14ac:dyDescent="0.2">
      <c r="A44" s="3">
        <f t="shared" si="1"/>
        <v>43</v>
      </c>
      <c r="B44" s="26" t="s">
        <v>266</v>
      </c>
      <c r="C44" s="56" t="s">
        <v>267</v>
      </c>
      <c r="D44" s="3">
        <v>1</v>
      </c>
      <c r="E44" s="3"/>
      <c r="F44" s="51"/>
      <c r="G44" s="3"/>
      <c r="H44" s="3"/>
      <c r="I44" s="51"/>
      <c r="J44" s="51">
        <v>157</v>
      </c>
      <c r="K44" s="3">
        <v>157</v>
      </c>
    </row>
    <row r="45" spans="1:11" x14ac:dyDescent="0.2">
      <c r="A45" s="3">
        <v>44</v>
      </c>
      <c r="B45" s="24" t="s">
        <v>33</v>
      </c>
      <c r="C45" s="56" t="s">
        <v>9</v>
      </c>
      <c r="D45" s="3">
        <v>1</v>
      </c>
      <c r="E45" s="52"/>
      <c r="F45" s="51">
        <v>150</v>
      </c>
      <c r="G45" s="3"/>
      <c r="H45" s="51"/>
      <c r="I45" s="51"/>
      <c r="J45" s="51"/>
      <c r="K45" s="3">
        <v>150</v>
      </c>
    </row>
    <row r="46" spans="1:11" x14ac:dyDescent="0.2">
      <c r="A46" s="3">
        <f>A45+1</f>
        <v>45</v>
      </c>
      <c r="B46" s="26" t="s">
        <v>178</v>
      </c>
      <c r="C46" s="55" t="s">
        <v>8</v>
      </c>
      <c r="D46" s="3">
        <v>1</v>
      </c>
      <c r="E46" s="52"/>
      <c r="F46" s="51">
        <v>150</v>
      </c>
      <c r="G46" s="3"/>
      <c r="H46" s="51"/>
      <c r="I46" s="51"/>
      <c r="J46" s="51"/>
      <c r="K46" s="3">
        <v>150</v>
      </c>
    </row>
    <row r="47" spans="1:11" x14ac:dyDescent="0.2">
      <c r="A47" s="3">
        <v>46</v>
      </c>
      <c r="B47" s="24" t="s">
        <v>135</v>
      </c>
      <c r="C47" s="55" t="s">
        <v>4</v>
      </c>
      <c r="D47" s="3">
        <v>0</v>
      </c>
      <c r="E47" s="52"/>
      <c r="F47" s="51"/>
      <c r="G47" s="3"/>
      <c r="H47" s="3"/>
      <c r="I47" s="51"/>
      <c r="J47" s="51"/>
      <c r="K47" s="3">
        <v>0</v>
      </c>
    </row>
    <row r="48" spans="1:11" x14ac:dyDescent="0.2">
      <c r="A48" s="3">
        <f>A47+1</f>
        <v>47</v>
      </c>
      <c r="B48" s="24" t="s">
        <v>59</v>
      </c>
      <c r="C48" s="55" t="s">
        <v>3</v>
      </c>
      <c r="D48" s="3">
        <v>0</v>
      </c>
      <c r="E48" s="52"/>
      <c r="F48" s="51"/>
      <c r="G48" s="3"/>
      <c r="H48" s="3"/>
      <c r="I48" s="51"/>
      <c r="J48" s="51"/>
      <c r="K48" s="3">
        <v>0</v>
      </c>
    </row>
    <row r="49" spans="1:11" x14ac:dyDescent="0.2">
      <c r="A49" s="3">
        <v>48</v>
      </c>
      <c r="B49" s="25" t="s">
        <v>39</v>
      </c>
      <c r="C49" s="56" t="s">
        <v>16</v>
      </c>
      <c r="D49" s="3">
        <v>0</v>
      </c>
      <c r="E49" s="52"/>
      <c r="F49" s="51"/>
      <c r="G49" s="3"/>
      <c r="H49" s="3"/>
      <c r="I49" s="51"/>
      <c r="J49" s="51"/>
      <c r="K49" s="3">
        <v>0</v>
      </c>
    </row>
    <row r="50" spans="1:11" x14ac:dyDescent="0.2">
      <c r="A50" s="3">
        <f>A49+1</f>
        <v>49</v>
      </c>
      <c r="B50" s="26" t="s">
        <v>79</v>
      </c>
      <c r="C50" s="55" t="s">
        <v>3</v>
      </c>
      <c r="D50" s="3">
        <v>0</v>
      </c>
      <c r="E50" s="52"/>
      <c r="F50" s="51"/>
      <c r="G50" s="3"/>
      <c r="H50" s="3"/>
      <c r="I50" s="51"/>
      <c r="J50" s="51"/>
      <c r="K50" s="3">
        <v>0</v>
      </c>
    </row>
    <row r="51" spans="1:11" x14ac:dyDescent="0.2">
      <c r="A51" s="3">
        <v>50</v>
      </c>
      <c r="B51" s="26" t="s">
        <v>50</v>
      </c>
      <c r="C51" s="55" t="s">
        <v>51</v>
      </c>
      <c r="D51" s="3">
        <v>0</v>
      </c>
      <c r="E51" s="52"/>
      <c r="F51" s="51"/>
      <c r="G51" s="3"/>
      <c r="H51" s="3"/>
      <c r="I51" s="51"/>
      <c r="J51" s="51"/>
      <c r="K51" s="3">
        <v>0</v>
      </c>
    </row>
    <row r="52" spans="1:11" x14ac:dyDescent="0.2">
      <c r="A52" s="3">
        <f t="shared" ref="A52:A60" si="2">A51+1</f>
        <v>51</v>
      </c>
      <c r="B52" s="26" t="s">
        <v>54</v>
      </c>
      <c r="C52" s="55" t="s">
        <v>4</v>
      </c>
      <c r="D52" s="3">
        <v>0</v>
      </c>
      <c r="E52" s="52"/>
      <c r="F52" s="51"/>
      <c r="G52" s="3"/>
      <c r="H52" s="3"/>
      <c r="I52" s="51"/>
      <c r="J52" s="51"/>
      <c r="K52" s="3">
        <v>0</v>
      </c>
    </row>
    <row r="53" spans="1:11" x14ac:dyDescent="0.2">
      <c r="A53" s="3">
        <f t="shared" si="2"/>
        <v>52</v>
      </c>
      <c r="B53" s="26" t="s">
        <v>153</v>
      </c>
      <c r="C53" s="55" t="s">
        <v>154</v>
      </c>
      <c r="D53" s="3">
        <v>0</v>
      </c>
      <c r="E53" s="52"/>
      <c r="F53" s="37"/>
      <c r="G53" s="51"/>
      <c r="H53" s="3"/>
      <c r="I53" s="51"/>
      <c r="J53" s="51"/>
      <c r="K53" s="3">
        <v>0</v>
      </c>
    </row>
    <row r="54" spans="1:11" x14ac:dyDescent="0.2">
      <c r="A54" s="3">
        <f t="shared" si="2"/>
        <v>53</v>
      </c>
      <c r="B54" s="24" t="s">
        <v>160</v>
      </c>
      <c r="C54" s="56" t="s">
        <v>161</v>
      </c>
      <c r="D54" s="3">
        <v>0</v>
      </c>
      <c r="E54" s="3"/>
      <c r="F54" s="51"/>
      <c r="G54" s="51"/>
      <c r="H54" s="3"/>
      <c r="I54" s="51"/>
      <c r="J54" s="51"/>
      <c r="K54" s="3">
        <v>0</v>
      </c>
    </row>
    <row r="55" spans="1:11" x14ac:dyDescent="0.2">
      <c r="A55" s="3">
        <f t="shared" si="2"/>
        <v>54</v>
      </c>
      <c r="B55" s="24" t="s">
        <v>106</v>
      </c>
      <c r="C55" s="56" t="s">
        <v>161</v>
      </c>
      <c r="D55" s="3">
        <v>0</v>
      </c>
      <c r="E55" s="3"/>
      <c r="F55" s="51"/>
      <c r="G55" s="51"/>
      <c r="H55" s="3"/>
      <c r="I55" s="51"/>
      <c r="J55" s="51"/>
      <c r="K55" s="3">
        <v>0</v>
      </c>
    </row>
    <row r="56" spans="1:11" x14ac:dyDescent="0.2">
      <c r="A56" s="3">
        <f t="shared" si="2"/>
        <v>55</v>
      </c>
      <c r="B56" s="26" t="s">
        <v>44</v>
      </c>
      <c r="C56" s="55" t="s">
        <v>4</v>
      </c>
      <c r="D56" s="3">
        <v>0</v>
      </c>
      <c r="E56" s="3"/>
      <c r="F56" s="51"/>
      <c r="G56" s="51"/>
      <c r="H56" s="3"/>
      <c r="I56" s="51"/>
      <c r="J56" s="3"/>
      <c r="K56" s="3">
        <v>0</v>
      </c>
    </row>
    <row r="57" spans="1:11" x14ac:dyDescent="0.2">
      <c r="A57" s="3">
        <f t="shared" si="2"/>
        <v>56</v>
      </c>
      <c r="B57" s="24" t="s">
        <v>139</v>
      </c>
      <c r="C57" s="56" t="s">
        <v>4</v>
      </c>
      <c r="D57" s="3">
        <v>0</v>
      </c>
      <c r="E57" s="3"/>
      <c r="F57" s="51"/>
      <c r="G57" s="51"/>
      <c r="H57" s="3"/>
      <c r="I57" s="51"/>
      <c r="J57" s="3"/>
      <c r="K57" s="3">
        <v>0</v>
      </c>
    </row>
    <row r="58" spans="1:11" x14ac:dyDescent="0.2">
      <c r="A58" s="3">
        <f t="shared" si="2"/>
        <v>57</v>
      </c>
      <c r="B58" s="24" t="s">
        <v>177</v>
      </c>
      <c r="C58" s="56" t="s">
        <v>4</v>
      </c>
      <c r="D58" s="3">
        <v>0</v>
      </c>
      <c r="E58" s="3"/>
      <c r="F58" s="51"/>
      <c r="G58" s="51"/>
      <c r="H58" s="3"/>
      <c r="I58" s="51"/>
      <c r="J58" s="3"/>
      <c r="K58" s="3">
        <v>0</v>
      </c>
    </row>
    <row r="59" spans="1:11" x14ac:dyDescent="0.2">
      <c r="A59" s="3">
        <f t="shared" si="2"/>
        <v>58</v>
      </c>
      <c r="B59" s="24" t="s">
        <v>166</v>
      </c>
      <c r="C59" s="56" t="s">
        <v>3</v>
      </c>
      <c r="D59" s="3">
        <v>0</v>
      </c>
      <c r="E59" s="3"/>
      <c r="F59" s="51"/>
      <c r="G59" s="51"/>
      <c r="H59" s="3"/>
      <c r="I59" s="51"/>
      <c r="J59" s="3"/>
      <c r="K59" s="3">
        <v>0</v>
      </c>
    </row>
    <row r="60" spans="1:11" x14ac:dyDescent="0.2">
      <c r="A60" s="3">
        <f t="shared" si="2"/>
        <v>59</v>
      </c>
      <c r="B60" s="24" t="s">
        <v>174</v>
      </c>
      <c r="C60" s="34" t="s">
        <v>3</v>
      </c>
      <c r="D60" s="3">
        <v>0</v>
      </c>
      <c r="E60" s="3"/>
      <c r="F60" s="51"/>
      <c r="G60" s="51"/>
      <c r="H60" s="3"/>
      <c r="I60" s="51"/>
      <c r="J60" s="3"/>
      <c r="K60" s="3">
        <v>0</v>
      </c>
    </row>
    <row r="61" spans="1:11" x14ac:dyDescent="0.2">
      <c r="A61" s="3">
        <v>60</v>
      </c>
      <c r="B61" s="24" t="s">
        <v>58</v>
      </c>
      <c r="C61" s="34" t="s">
        <v>26</v>
      </c>
      <c r="D61" s="3">
        <v>0</v>
      </c>
      <c r="E61" s="3"/>
      <c r="F61" s="51"/>
      <c r="G61" s="51"/>
      <c r="H61" s="3"/>
      <c r="I61" s="51"/>
      <c r="J61" s="3"/>
      <c r="K61" s="3">
        <v>0</v>
      </c>
    </row>
    <row r="62" spans="1:11" x14ac:dyDescent="0.2">
      <c r="A62" s="3">
        <v>61</v>
      </c>
      <c r="B62" s="26" t="s">
        <v>138</v>
      </c>
      <c r="C62" s="40" t="s">
        <v>51</v>
      </c>
      <c r="D62" s="3">
        <v>0</v>
      </c>
      <c r="E62" s="3"/>
      <c r="F62" s="51"/>
      <c r="G62" s="3"/>
      <c r="H62" s="3"/>
      <c r="I62" s="51"/>
      <c r="J62" s="3"/>
      <c r="K62" s="3">
        <v>0</v>
      </c>
    </row>
    <row r="63" spans="1:11" x14ac:dyDescent="0.2">
      <c r="A63" s="3">
        <f>A62+1</f>
        <v>62</v>
      </c>
      <c r="B63" s="26" t="s">
        <v>82</v>
      </c>
      <c r="C63" s="40" t="s">
        <v>53</v>
      </c>
      <c r="D63" s="3">
        <v>0</v>
      </c>
      <c r="E63" s="3"/>
      <c r="F63" s="51"/>
      <c r="G63" s="3"/>
      <c r="H63" s="3"/>
      <c r="I63" s="51"/>
      <c r="J63" s="3"/>
      <c r="K63" s="3">
        <v>0</v>
      </c>
    </row>
    <row r="64" spans="1:11" x14ac:dyDescent="0.2">
      <c r="A64" s="3">
        <f>A63+1</f>
        <v>63</v>
      </c>
      <c r="B64" s="26" t="s">
        <v>113</v>
      </c>
      <c r="C64" s="40" t="s">
        <v>9</v>
      </c>
      <c r="D64" s="3">
        <v>0</v>
      </c>
      <c r="E64" s="3"/>
      <c r="F64" s="51"/>
      <c r="G64" s="3"/>
      <c r="H64" s="3"/>
      <c r="I64" s="51"/>
      <c r="J64" s="3"/>
      <c r="K64" s="3">
        <v>0</v>
      </c>
    </row>
    <row r="65" spans="1:11" x14ac:dyDescent="0.2">
      <c r="A65" s="3"/>
      <c r="B65" s="3"/>
      <c r="C65" s="3"/>
      <c r="D65" s="3"/>
      <c r="E65" s="3"/>
      <c r="F65" s="51"/>
      <c r="G65" s="3"/>
      <c r="H65" s="3"/>
      <c r="I65" s="51"/>
      <c r="J65" s="3"/>
      <c r="K65" s="3"/>
    </row>
  </sheetData>
  <sortState ref="A2:K64">
    <sortCondition descending="1" ref="K2:K64"/>
  </sortState>
  <phoneticPr fontId="1" type="noConversion"/>
  <conditionalFormatting sqref="Q6 Q9 Q12:Q13">
    <cfRule type="cellIs" dxfId="33" priority="37" stopIfTrue="1" operator="equal">
      <formula>3.5</formula>
    </cfRule>
  </conditionalFormatting>
  <conditionalFormatting sqref="R6 R9 R12:R13">
    <cfRule type="cellIs" dxfId="32" priority="38" stopIfTrue="1" operator="equal">
      <formula>2.62</formula>
    </cfRule>
  </conditionalFormatting>
  <conditionalFormatting sqref="S6:T6 P6 S9:T9 P9 P12:P13 S12:T13 H2:H3 H35:H36 H38:H65 I8:I18 J56:J65456 I66:I65454">
    <cfRule type="cellIs" dxfId="31" priority="35" stopIfTrue="1" operator="equal">
      <formula>1.75</formula>
    </cfRule>
  </conditionalFormatting>
  <conditionalFormatting sqref="F3:F5 F11:F65">
    <cfRule type="cellIs" dxfId="30" priority="11" stopIfTrue="1" operator="equal">
      <formula>16.66</formula>
    </cfRule>
  </conditionalFormatting>
  <conditionalFormatting sqref="F6">
    <cfRule type="cellIs" dxfId="29" priority="10" stopIfTrue="1" operator="equal">
      <formula>66.66</formula>
    </cfRule>
  </conditionalFormatting>
  <conditionalFormatting sqref="F2:F31">
    <cfRule type="cellIs" dxfId="28" priority="9" stopIfTrue="1" operator="equal">
      <formula>66.66</formula>
    </cfRule>
  </conditionalFormatting>
  <conditionalFormatting sqref="F34:F65">
    <cfRule type="cellIs" dxfId="27" priority="8" stopIfTrue="1" operator="equal">
      <formula>66.66</formula>
    </cfRule>
  </conditionalFormatting>
  <conditionalFormatting sqref="G8">
    <cfRule type="cellIs" dxfId="26" priority="7" stopIfTrue="1" operator="equal">
      <formula>66.66</formula>
    </cfRule>
  </conditionalFormatting>
  <conditionalFormatting sqref="G20">
    <cfRule type="cellIs" dxfId="25" priority="6" stopIfTrue="1" operator="equal">
      <formula>16.66</formula>
    </cfRule>
  </conditionalFormatting>
  <conditionalFormatting sqref="G20">
    <cfRule type="cellIs" dxfId="24" priority="5" stopIfTrue="1" operator="equal">
      <formula>66.66</formula>
    </cfRule>
  </conditionalFormatting>
  <conditionalFormatting sqref="G21">
    <cfRule type="cellIs" dxfId="23" priority="4" stopIfTrue="1" operator="equal">
      <formula>16.66</formula>
    </cfRule>
  </conditionalFormatting>
  <conditionalFormatting sqref="G21">
    <cfRule type="cellIs" dxfId="22" priority="3" stopIfTrue="1" operator="equal">
      <formula>66.66</formula>
    </cfRule>
  </conditionalFormatting>
  <conditionalFormatting sqref="G39:G56">
    <cfRule type="cellIs" dxfId="21" priority="2" stopIfTrue="1" operator="equal">
      <formula>16.66</formula>
    </cfRule>
  </conditionalFormatting>
  <conditionalFormatting sqref="G39:G56">
    <cfRule type="cellIs" dxfId="20" priority="1" stopIfTrue="1" operator="equal">
      <formula>66.66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56"/>
  </sheetPr>
  <dimension ref="A1:K50"/>
  <sheetViews>
    <sheetView showGridLines="0" workbookViewId="0">
      <pane ySplit="1" topLeftCell="A2" activePane="bottomLeft" state="frozen"/>
      <selection pane="bottomLeft" activeCell="O13" sqref="O13"/>
    </sheetView>
  </sheetViews>
  <sheetFormatPr defaultColWidth="11.42578125" defaultRowHeight="12.75" x14ac:dyDescent="0.2"/>
  <cols>
    <col min="1" max="1" width="9.140625" style="6" customWidth="1"/>
    <col min="2" max="2" width="20.7109375" style="2" customWidth="1"/>
    <col min="3" max="3" width="14" style="7" customWidth="1"/>
    <col min="4" max="5" width="13.28515625" style="7" customWidth="1"/>
    <col min="6" max="6" width="9.140625" style="7" customWidth="1"/>
    <col min="7" max="9" width="11.140625" style="32" customWidth="1"/>
    <col min="10" max="10" width="11.28515625" style="32" customWidth="1"/>
    <col min="11" max="16384" width="11.42578125" style="2"/>
  </cols>
  <sheetData>
    <row r="1" spans="1:11" ht="90.75" customHeight="1" x14ac:dyDescent="0.25">
      <c r="A1" s="48" t="s">
        <v>18</v>
      </c>
      <c r="B1" s="48" t="s">
        <v>42</v>
      </c>
      <c r="C1" s="48" t="s">
        <v>2</v>
      </c>
      <c r="D1" s="49" t="s">
        <v>1</v>
      </c>
      <c r="E1" s="50" t="s">
        <v>184</v>
      </c>
      <c r="F1" s="50" t="s">
        <v>208</v>
      </c>
      <c r="G1" s="50" t="s">
        <v>185</v>
      </c>
      <c r="H1" s="50" t="s">
        <v>186</v>
      </c>
      <c r="I1" s="50" t="s">
        <v>187</v>
      </c>
      <c r="J1" s="50" t="s">
        <v>188</v>
      </c>
      <c r="K1" s="46" t="s">
        <v>0</v>
      </c>
    </row>
    <row r="2" spans="1:11" x14ac:dyDescent="0.2">
      <c r="A2" s="3">
        <v>1</v>
      </c>
      <c r="B2" s="24" t="s">
        <v>180</v>
      </c>
      <c r="C2" s="34" t="s">
        <v>68</v>
      </c>
      <c r="D2" s="41">
        <f t="shared" ref="D2:D44" si="0">COUNTIF(E2:J2,"&gt;0")</f>
        <v>5</v>
      </c>
      <c r="E2" s="52">
        <v>180</v>
      </c>
      <c r="F2" s="51">
        <v>600</v>
      </c>
      <c r="G2" s="52"/>
      <c r="H2" s="52">
        <v>240</v>
      </c>
      <c r="I2" s="52">
        <v>420</v>
      </c>
      <c r="J2" s="52">
        <v>600</v>
      </c>
      <c r="K2" s="35">
        <f>SUM(E2:J2)</f>
        <v>2040</v>
      </c>
    </row>
    <row r="3" spans="1:11" x14ac:dyDescent="0.2">
      <c r="A3" s="3">
        <f>A2+1</f>
        <v>2</v>
      </c>
      <c r="B3" s="24" t="s">
        <v>145</v>
      </c>
      <c r="C3" s="40" t="s">
        <v>16</v>
      </c>
      <c r="D3" s="41">
        <f t="shared" si="0"/>
        <v>3</v>
      </c>
      <c r="E3" s="52">
        <v>300</v>
      </c>
      <c r="F3" s="51"/>
      <c r="G3" s="33"/>
      <c r="H3" s="52">
        <v>600</v>
      </c>
      <c r="I3" s="52">
        <v>600</v>
      </c>
      <c r="J3" s="52"/>
      <c r="K3" s="35">
        <v>1500</v>
      </c>
    </row>
    <row r="4" spans="1:11" x14ac:dyDescent="0.2">
      <c r="A4" s="3">
        <f t="shared" ref="A4:A44" si="1">A3+1</f>
        <v>3</v>
      </c>
      <c r="B4" s="24" t="s">
        <v>143</v>
      </c>
      <c r="C4" s="40" t="s">
        <v>121</v>
      </c>
      <c r="D4" s="41">
        <f t="shared" si="0"/>
        <v>3</v>
      </c>
      <c r="E4" s="52"/>
      <c r="F4" s="51"/>
      <c r="G4" s="52">
        <v>600</v>
      </c>
      <c r="H4" s="52">
        <v>420</v>
      </c>
      <c r="I4" s="52">
        <v>240</v>
      </c>
      <c r="J4" s="52"/>
      <c r="K4" s="35">
        <f>SUM(E4:J4)</f>
        <v>1260</v>
      </c>
    </row>
    <row r="5" spans="1:11" x14ac:dyDescent="0.2">
      <c r="A5" s="3">
        <f t="shared" si="1"/>
        <v>4</v>
      </c>
      <c r="B5" s="24" t="s">
        <v>178</v>
      </c>
      <c r="C5" s="40" t="s">
        <v>8</v>
      </c>
      <c r="D5" s="41">
        <f t="shared" si="0"/>
        <v>5</v>
      </c>
      <c r="E5" s="52">
        <v>180</v>
      </c>
      <c r="F5" s="51"/>
      <c r="G5" s="52">
        <v>300</v>
      </c>
      <c r="H5" s="52">
        <v>300</v>
      </c>
      <c r="I5" s="52">
        <v>165</v>
      </c>
      <c r="J5" s="52">
        <v>240</v>
      </c>
      <c r="K5" s="35">
        <f>SUM(E5:J5)</f>
        <v>1185</v>
      </c>
    </row>
    <row r="6" spans="1:11" x14ac:dyDescent="0.2">
      <c r="A6" s="3">
        <f t="shared" si="1"/>
        <v>5</v>
      </c>
      <c r="B6" s="24" t="s">
        <v>183</v>
      </c>
      <c r="C6" s="40" t="s">
        <v>68</v>
      </c>
      <c r="D6" s="41">
        <f t="shared" si="0"/>
        <v>3</v>
      </c>
      <c r="E6" s="52">
        <v>195</v>
      </c>
      <c r="F6" s="51">
        <v>600</v>
      </c>
      <c r="G6" s="52"/>
      <c r="H6" s="52">
        <v>240</v>
      </c>
      <c r="I6" s="52"/>
      <c r="J6" s="52"/>
      <c r="K6" s="35">
        <v>1035</v>
      </c>
    </row>
    <row r="7" spans="1:11" x14ac:dyDescent="0.2">
      <c r="A7" s="3">
        <f t="shared" si="1"/>
        <v>6</v>
      </c>
      <c r="B7" s="24" t="s">
        <v>88</v>
      </c>
      <c r="C7" s="34" t="s">
        <v>41</v>
      </c>
      <c r="D7" s="41">
        <f t="shared" si="0"/>
        <v>2</v>
      </c>
      <c r="E7" s="41"/>
      <c r="F7" s="52"/>
      <c r="G7" s="52">
        <v>600</v>
      </c>
      <c r="H7" s="52"/>
      <c r="I7" s="52">
        <v>240</v>
      </c>
      <c r="J7" s="52"/>
      <c r="K7" s="35">
        <v>840</v>
      </c>
    </row>
    <row r="8" spans="1:11" x14ac:dyDescent="0.2">
      <c r="A8" s="3">
        <f t="shared" si="1"/>
        <v>7</v>
      </c>
      <c r="B8" s="24" t="s">
        <v>234</v>
      </c>
      <c r="C8" s="40" t="s">
        <v>231</v>
      </c>
      <c r="D8" s="41">
        <f t="shared" si="0"/>
        <v>2</v>
      </c>
      <c r="E8" s="52"/>
      <c r="F8" s="37"/>
      <c r="G8" s="52">
        <v>240</v>
      </c>
      <c r="H8" s="52"/>
      <c r="I8" s="52">
        <v>600</v>
      </c>
      <c r="J8" s="52"/>
      <c r="K8" s="35">
        <f>SUM(E8:J8)</f>
        <v>840</v>
      </c>
    </row>
    <row r="9" spans="1:11" x14ac:dyDescent="0.2">
      <c r="A9" s="3">
        <f t="shared" si="1"/>
        <v>8</v>
      </c>
      <c r="B9" s="27" t="s">
        <v>33</v>
      </c>
      <c r="C9" s="34" t="s">
        <v>9</v>
      </c>
      <c r="D9" s="41">
        <f t="shared" si="0"/>
        <v>3</v>
      </c>
      <c r="E9" s="52"/>
      <c r="F9" s="52"/>
      <c r="G9" s="52">
        <v>300</v>
      </c>
      <c r="H9" s="52">
        <v>300</v>
      </c>
      <c r="I9" s="52">
        <v>165</v>
      </c>
      <c r="J9" s="52"/>
      <c r="K9" s="35">
        <v>765</v>
      </c>
    </row>
    <row r="10" spans="1:11" x14ac:dyDescent="0.2">
      <c r="A10" s="3">
        <f t="shared" si="1"/>
        <v>9</v>
      </c>
      <c r="B10" s="24" t="s">
        <v>204</v>
      </c>
      <c r="C10" s="40" t="s">
        <v>16</v>
      </c>
      <c r="D10" s="41">
        <f t="shared" si="0"/>
        <v>2</v>
      </c>
      <c r="E10" s="52">
        <v>300</v>
      </c>
      <c r="F10" s="51"/>
      <c r="G10" s="52"/>
      <c r="H10" s="52">
        <v>420</v>
      </c>
      <c r="I10" s="52"/>
      <c r="J10" s="52"/>
      <c r="K10" s="35">
        <f>SUM(E10:J10)</f>
        <v>720</v>
      </c>
    </row>
    <row r="11" spans="1:11" x14ac:dyDescent="0.2">
      <c r="A11" s="3">
        <f t="shared" si="1"/>
        <v>10</v>
      </c>
      <c r="B11" s="26" t="s">
        <v>147</v>
      </c>
      <c r="C11" s="40" t="s">
        <v>26</v>
      </c>
      <c r="D11" s="41">
        <f t="shared" si="0"/>
        <v>1</v>
      </c>
      <c r="E11" s="52">
        <v>600</v>
      </c>
      <c r="F11" s="51"/>
      <c r="G11" s="52"/>
      <c r="H11" s="52"/>
      <c r="I11" s="52"/>
      <c r="J11" s="52"/>
      <c r="K11" s="35">
        <v>600</v>
      </c>
    </row>
    <row r="12" spans="1:11" x14ac:dyDescent="0.2">
      <c r="A12" s="3">
        <f t="shared" si="1"/>
        <v>11</v>
      </c>
      <c r="B12" s="26" t="s">
        <v>162</v>
      </c>
      <c r="C12" s="34" t="s">
        <v>26</v>
      </c>
      <c r="D12" s="41">
        <f t="shared" si="0"/>
        <v>1</v>
      </c>
      <c r="E12" s="52">
        <v>600</v>
      </c>
      <c r="F12" s="51"/>
      <c r="G12" s="52"/>
      <c r="H12" s="52"/>
      <c r="I12" s="51"/>
      <c r="J12" s="52"/>
      <c r="K12" s="35">
        <v>600</v>
      </c>
    </row>
    <row r="13" spans="1:11" x14ac:dyDescent="0.2">
      <c r="A13" s="3">
        <f t="shared" si="1"/>
        <v>12</v>
      </c>
      <c r="B13" s="24" t="s">
        <v>144</v>
      </c>
      <c r="C13" s="40" t="s">
        <v>16</v>
      </c>
      <c r="D13" s="41">
        <f t="shared" si="0"/>
        <v>1</v>
      </c>
      <c r="E13" s="52"/>
      <c r="F13" s="52"/>
      <c r="G13" s="52"/>
      <c r="H13" s="52">
        <v>600</v>
      </c>
      <c r="I13" s="51"/>
      <c r="J13" s="52"/>
      <c r="K13" s="35">
        <v>600</v>
      </c>
    </row>
    <row r="14" spans="1:11" x14ac:dyDescent="0.2">
      <c r="A14" s="3">
        <f t="shared" si="1"/>
        <v>13</v>
      </c>
      <c r="B14" s="24" t="s">
        <v>271</v>
      </c>
      <c r="C14" s="40" t="s">
        <v>4</v>
      </c>
      <c r="D14" s="41">
        <f t="shared" si="0"/>
        <v>1</v>
      </c>
      <c r="E14" s="52"/>
      <c r="F14" s="37"/>
      <c r="G14" s="52"/>
      <c r="H14" s="52"/>
      <c r="I14" s="3"/>
      <c r="J14" s="52">
        <v>600</v>
      </c>
      <c r="K14" s="35">
        <v>600</v>
      </c>
    </row>
    <row r="15" spans="1:11" x14ac:dyDescent="0.2">
      <c r="A15" s="3">
        <f t="shared" si="1"/>
        <v>14</v>
      </c>
      <c r="B15" s="24" t="s">
        <v>115</v>
      </c>
      <c r="C15" s="40" t="s">
        <v>26</v>
      </c>
      <c r="D15" s="41">
        <f t="shared" si="0"/>
        <v>1</v>
      </c>
      <c r="E15" s="52">
        <v>420</v>
      </c>
      <c r="F15" s="51"/>
      <c r="G15" s="52"/>
      <c r="H15" s="52"/>
      <c r="I15" s="52"/>
      <c r="J15" s="52"/>
      <c r="K15" s="35">
        <f>SUM(E15:J15)</f>
        <v>420</v>
      </c>
    </row>
    <row r="16" spans="1:11" x14ac:dyDescent="0.2">
      <c r="A16" s="3">
        <f t="shared" si="1"/>
        <v>15</v>
      </c>
      <c r="B16" s="24" t="s">
        <v>201</v>
      </c>
      <c r="C16" s="40" t="s">
        <v>41</v>
      </c>
      <c r="D16" s="41">
        <f t="shared" si="0"/>
        <v>1</v>
      </c>
      <c r="E16" s="52">
        <v>420</v>
      </c>
      <c r="F16" s="51"/>
      <c r="G16" s="52"/>
      <c r="H16" s="52"/>
      <c r="I16" s="52"/>
      <c r="J16" s="52"/>
      <c r="K16" s="35">
        <f>SUM(E16:J16)</f>
        <v>420</v>
      </c>
    </row>
    <row r="17" spans="1:11" x14ac:dyDescent="0.2">
      <c r="A17" s="3">
        <f t="shared" si="1"/>
        <v>16</v>
      </c>
      <c r="B17" s="24" t="s">
        <v>223</v>
      </c>
      <c r="C17" s="40" t="s">
        <v>8</v>
      </c>
      <c r="D17" s="41">
        <f t="shared" si="0"/>
        <v>1</v>
      </c>
      <c r="E17" s="52"/>
      <c r="F17" s="52">
        <v>420</v>
      </c>
      <c r="G17" s="52"/>
      <c r="H17" s="52"/>
      <c r="I17" s="52"/>
      <c r="J17" s="52"/>
      <c r="K17" s="35">
        <v>420</v>
      </c>
    </row>
    <row r="18" spans="1:11" x14ac:dyDescent="0.2">
      <c r="A18" s="3">
        <f t="shared" si="1"/>
        <v>17</v>
      </c>
      <c r="B18" s="24" t="s">
        <v>222</v>
      </c>
      <c r="C18" s="40" t="s">
        <v>8</v>
      </c>
      <c r="D18" s="41">
        <f t="shared" si="0"/>
        <v>1</v>
      </c>
      <c r="E18" s="52"/>
      <c r="F18" s="52">
        <v>420</v>
      </c>
      <c r="G18" s="52"/>
      <c r="H18" s="52"/>
      <c r="I18" s="52"/>
      <c r="J18" s="52"/>
      <c r="K18" s="35">
        <v>420</v>
      </c>
    </row>
    <row r="19" spans="1:11" x14ac:dyDescent="0.2">
      <c r="A19" s="3">
        <f t="shared" si="1"/>
        <v>18</v>
      </c>
      <c r="B19" s="24" t="s">
        <v>169</v>
      </c>
      <c r="C19" s="40" t="s">
        <v>3</v>
      </c>
      <c r="D19" s="41">
        <f t="shared" si="0"/>
        <v>1</v>
      </c>
      <c r="E19" s="52"/>
      <c r="F19" s="51"/>
      <c r="G19" s="52">
        <v>420</v>
      </c>
      <c r="H19" s="52"/>
      <c r="I19" s="52"/>
      <c r="J19" s="52"/>
      <c r="K19" s="35">
        <f t="shared" ref="K19:K33" si="2">SUM(E19:J19)</f>
        <v>420</v>
      </c>
    </row>
    <row r="20" spans="1:11" x14ac:dyDescent="0.2">
      <c r="A20" s="3">
        <f t="shared" si="1"/>
        <v>19</v>
      </c>
      <c r="B20" s="26" t="s">
        <v>236</v>
      </c>
      <c r="C20" s="40" t="s">
        <v>3</v>
      </c>
      <c r="D20" s="41">
        <f t="shared" si="0"/>
        <v>1</v>
      </c>
      <c r="E20" s="52"/>
      <c r="F20" s="51"/>
      <c r="G20" s="52">
        <v>420</v>
      </c>
      <c r="H20" s="52"/>
      <c r="I20" s="52"/>
      <c r="J20" s="52"/>
      <c r="K20" s="35">
        <f t="shared" si="2"/>
        <v>420</v>
      </c>
    </row>
    <row r="21" spans="1:11" x14ac:dyDescent="0.2">
      <c r="A21" s="3">
        <f t="shared" si="1"/>
        <v>20</v>
      </c>
      <c r="B21" s="24" t="s">
        <v>254</v>
      </c>
      <c r="C21" s="34" t="s">
        <v>3</v>
      </c>
      <c r="D21" s="41">
        <f t="shared" si="0"/>
        <v>1</v>
      </c>
      <c r="E21" s="41"/>
      <c r="F21" s="51"/>
      <c r="G21" s="52"/>
      <c r="H21" s="52"/>
      <c r="I21" s="52">
        <v>420</v>
      </c>
      <c r="J21" s="52"/>
      <c r="K21" s="35">
        <f t="shared" si="2"/>
        <v>420</v>
      </c>
    </row>
    <row r="22" spans="1:11" x14ac:dyDescent="0.2">
      <c r="A22" s="3">
        <f t="shared" si="1"/>
        <v>21</v>
      </c>
      <c r="B22" s="24" t="s">
        <v>269</v>
      </c>
      <c r="C22" s="40" t="s">
        <v>4</v>
      </c>
      <c r="D22" s="41">
        <f t="shared" si="0"/>
        <v>1</v>
      </c>
      <c r="E22" s="52"/>
      <c r="F22" s="51"/>
      <c r="G22" s="52"/>
      <c r="H22" s="52"/>
      <c r="I22" s="52"/>
      <c r="J22" s="52">
        <v>420</v>
      </c>
      <c r="K22" s="35">
        <f t="shared" si="2"/>
        <v>420</v>
      </c>
    </row>
    <row r="23" spans="1:11" x14ac:dyDescent="0.2">
      <c r="A23" s="3">
        <f t="shared" si="1"/>
        <v>22</v>
      </c>
      <c r="B23" s="24" t="s">
        <v>83</v>
      </c>
      <c r="C23" s="40" t="s">
        <v>4</v>
      </c>
      <c r="D23" s="41">
        <f t="shared" si="0"/>
        <v>1</v>
      </c>
      <c r="E23" s="52"/>
      <c r="F23" s="51"/>
      <c r="G23" s="52"/>
      <c r="H23" s="52"/>
      <c r="I23" s="52"/>
      <c r="J23" s="52">
        <v>420</v>
      </c>
      <c r="K23" s="35">
        <f t="shared" si="2"/>
        <v>420</v>
      </c>
    </row>
    <row r="24" spans="1:11" x14ac:dyDescent="0.2">
      <c r="A24" s="3">
        <f t="shared" si="1"/>
        <v>23</v>
      </c>
      <c r="B24" s="26" t="s">
        <v>257</v>
      </c>
      <c r="C24" s="40" t="s">
        <v>3</v>
      </c>
      <c r="D24" s="41">
        <f t="shared" si="0"/>
        <v>1</v>
      </c>
      <c r="E24" s="52"/>
      <c r="F24" s="37"/>
      <c r="G24" s="36"/>
      <c r="H24" s="52"/>
      <c r="I24" s="51">
        <v>300</v>
      </c>
      <c r="J24" s="52"/>
      <c r="K24" s="35">
        <f t="shared" si="2"/>
        <v>300</v>
      </c>
    </row>
    <row r="25" spans="1:11" x14ac:dyDescent="0.2">
      <c r="A25" s="3">
        <f t="shared" si="1"/>
        <v>24</v>
      </c>
      <c r="B25" s="26" t="s">
        <v>258</v>
      </c>
      <c r="C25" s="40" t="s">
        <v>3</v>
      </c>
      <c r="D25" s="41">
        <f t="shared" si="0"/>
        <v>1</v>
      </c>
      <c r="E25" s="52"/>
      <c r="F25" s="37"/>
      <c r="G25" s="33"/>
      <c r="H25" s="52"/>
      <c r="I25" s="52">
        <v>300</v>
      </c>
      <c r="J25" s="52"/>
      <c r="K25" s="35">
        <f t="shared" si="2"/>
        <v>300</v>
      </c>
    </row>
    <row r="26" spans="1:11" x14ac:dyDescent="0.2">
      <c r="A26" s="3">
        <f t="shared" si="1"/>
        <v>25</v>
      </c>
      <c r="B26" s="24" t="s">
        <v>275</v>
      </c>
      <c r="C26" s="40" t="s">
        <v>5</v>
      </c>
      <c r="D26" s="41">
        <f t="shared" si="0"/>
        <v>1</v>
      </c>
      <c r="E26" s="52"/>
      <c r="F26" s="51"/>
      <c r="G26" s="52"/>
      <c r="H26" s="52"/>
      <c r="I26" s="52"/>
      <c r="J26" s="52">
        <v>300</v>
      </c>
      <c r="K26" s="35">
        <f t="shared" si="2"/>
        <v>300</v>
      </c>
    </row>
    <row r="27" spans="1:11" x14ac:dyDescent="0.2">
      <c r="A27" s="3">
        <f t="shared" si="1"/>
        <v>26</v>
      </c>
      <c r="B27" s="24" t="s">
        <v>276</v>
      </c>
      <c r="C27" s="40" t="s">
        <v>5</v>
      </c>
      <c r="D27" s="41">
        <f t="shared" si="0"/>
        <v>1</v>
      </c>
      <c r="E27" s="52"/>
      <c r="F27" s="51"/>
      <c r="G27" s="36"/>
      <c r="H27" s="52"/>
      <c r="I27" s="51"/>
      <c r="J27" s="52">
        <v>300</v>
      </c>
      <c r="K27" s="35">
        <f t="shared" si="2"/>
        <v>300</v>
      </c>
    </row>
    <row r="28" spans="1:11" x14ac:dyDescent="0.2">
      <c r="A28" s="3">
        <f t="shared" si="1"/>
        <v>27</v>
      </c>
      <c r="B28" s="24" t="s">
        <v>114</v>
      </c>
      <c r="C28" s="40" t="s">
        <v>26</v>
      </c>
      <c r="D28" s="41">
        <f t="shared" si="0"/>
        <v>1</v>
      </c>
      <c r="E28" s="52">
        <v>240</v>
      </c>
      <c r="F28" s="51"/>
      <c r="G28" s="52"/>
      <c r="H28" s="52"/>
      <c r="I28" s="52"/>
      <c r="J28" s="52"/>
      <c r="K28" s="35">
        <f t="shared" si="2"/>
        <v>240</v>
      </c>
    </row>
    <row r="29" spans="1:11" x14ac:dyDescent="0.2">
      <c r="A29" s="3">
        <f t="shared" si="1"/>
        <v>28</v>
      </c>
      <c r="B29" s="25" t="s">
        <v>148</v>
      </c>
      <c r="C29" s="34" t="s">
        <v>26</v>
      </c>
      <c r="D29" s="41">
        <f t="shared" si="0"/>
        <v>1</v>
      </c>
      <c r="E29" s="52">
        <v>240</v>
      </c>
      <c r="F29" s="51"/>
      <c r="G29" s="52"/>
      <c r="H29" s="52"/>
      <c r="I29" s="52"/>
      <c r="J29" s="52"/>
      <c r="K29" s="35">
        <f t="shared" si="2"/>
        <v>240</v>
      </c>
    </row>
    <row r="30" spans="1:11" x14ac:dyDescent="0.2">
      <c r="A30" s="3">
        <f t="shared" si="1"/>
        <v>29</v>
      </c>
      <c r="B30" s="24" t="s">
        <v>235</v>
      </c>
      <c r="C30" s="40" t="s">
        <v>231</v>
      </c>
      <c r="D30" s="41">
        <f t="shared" si="0"/>
        <v>1</v>
      </c>
      <c r="E30" s="52"/>
      <c r="F30" s="37"/>
      <c r="G30" s="52">
        <v>240</v>
      </c>
      <c r="H30" s="52"/>
      <c r="I30" s="52"/>
      <c r="J30" s="52"/>
      <c r="K30" s="35">
        <f t="shared" si="2"/>
        <v>240</v>
      </c>
    </row>
    <row r="31" spans="1:11" x14ac:dyDescent="0.2">
      <c r="A31" s="3">
        <f t="shared" si="1"/>
        <v>30</v>
      </c>
      <c r="B31" s="24" t="s">
        <v>272</v>
      </c>
      <c r="C31" s="40" t="s">
        <v>68</v>
      </c>
      <c r="D31" s="41">
        <f t="shared" si="0"/>
        <v>1</v>
      </c>
      <c r="E31" s="52"/>
      <c r="F31" s="51"/>
      <c r="G31" s="52"/>
      <c r="H31" s="52"/>
      <c r="I31" s="52"/>
      <c r="J31" s="52">
        <v>240</v>
      </c>
      <c r="K31" s="35">
        <f t="shared" si="2"/>
        <v>240</v>
      </c>
    </row>
    <row r="32" spans="1:11" x14ac:dyDescent="0.2">
      <c r="A32" s="3">
        <f t="shared" si="1"/>
        <v>31</v>
      </c>
      <c r="B32" s="24" t="s">
        <v>181</v>
      </c>
      <c r="C32" s="40" t="s">
        <v>68</v>
      </c>
      <c r="D32" s="41">
        <f t="shared" si="0"/>
        <v>1</v>
      </c>
      <c r="E32" s="52">
        <v>195</v>
      </c>
      <c r="F32" s="51"/>
      <c r="G32" s="52"/>
      <c r="H32" s="52"/>
      <c r="I32" s="33"/>
      <c r="J32" s="52"/>
      <c r="K32" s="35">
        <f t="shared" si="2"/>
        <v>195</v>
      </c>
    </row>
    <row r="33" spans="1:11" x14ac:dyDescent="0.2">
      <c r="A33" s="3">
        <f t="shared" si="1"/>
        <v>32</v>
      </c>
      <c r="B33" s="24" t="s">
        <v>59</v>
      </c>
      <c r="C33" s="40" t="s">
        <v>255</v>
      </c>
      <c r="D33" s="41">
        <f t="shared" si="0"/>
        <v>1</v>
      </c>
      <c r="E33" s="52"/>
      <c r="F33" s="51"/>
      <c r="G33" s="52"/>
      <c r="H33" s="52"/>
      <c r="I33" s="52">
        <v>195</v>
      </c>
      <c r="J33" s="3"/>
      <c r="K33" s="35">
        <f t="shared" si="2"/>
        <v>195</v>
      </c>
    </row>
    <row r="34" spans="1:11" x14ac:dyDescent="0.2">
      <c r="A34" s="3">
        <f t="shared" si="1"/>
        <v>33</v>
      </c>
      <c r="B34" s="25" t="s">
        <v>256</v>
      </c>
      <c r="C34" s="40" t="s">
        <v>255</v>
      </c>
      <c r="D34" s="41">
        <f t="shared" si="0"/>
        <v>1</v>
      </c>
      <c r="E34" s="52"/>
      <c r="F34" s="52"/>
      <c r="G34" s="52"/>
      <c r="H34" s="52"/>
      <c r="I34" s="52">
        <v>195</v>
      </c>
      <c r="J34" s="52"/>
      <c r="K34" s="35">
        <v>195</v>
      </c>
    </row>
    <row r="35" spans="1:11" x14ac:dyDescent="0.2">
      <c r="A35" s="3">
        <f t="shared" si="1"/>
        <v>34</v>
      </c>
      <c r="B35" s="24" t="s">
        <v>84</v>
      </c>
      <c r="C35" s="40" t="s">
        <v>4</v>
      </c>
      <c r="D35" s="41">
        <f t="shared" si="0"/>
        <v>1</v>
      </c>
      <c r="E35" s="52"/>
      <c r="F35" s="51"/>
      <c r="G35" s="52"/>
      <c r="H35" s="52"/>
      <c r="I35" s="51"/>
      <c r="J35" s="52">
        <v>195</v>
      </c>
      <c r="K35" s="35">
        <f>SUM(E35:J35)</f>
        <v>195</v>
      </c>
    </row>
    <row r="36" spans="1:11" x14ac:dyDescent="0.2">
      <c r="A36" s="3">
        <f t="shared" si="1"/>
        <v>35</v>
      </c>
      <c r="B36" s="24" t="s">
        <v>270</v>
      </c>
      <c r="C36" s="40" t="s">
        <v>4</v>
      </c>
      <c r="D36" s="41">
        <f t="shared" si="0"/>
        <v>1</v>
      </c>
      <c r="E36" s="52"/>
      <c r="F36" s="51"/>
      <c r="G36" s="52"/>
      <c r="H36" s="52"/>
      <c r="I36" s="51"/>
      <c r="J36" s="52">
        <v>195</v>
      </c>
      <c r="K36" s="35">
        <f>SUM(E36:J36)</f>
        <v>195</v>
      </c>
    </row>
    <row r="37" spans="1:11" x14ac:dyDescent="0.2">
      <c r="A37" s="3">
        <f t="shared" si="1"/>
        <v>36</v>
      </c>
      <c r="B37" s="24" t="s">
        <v>172</v>
      </c>
      <c r="C37" s="40" t="s">
        <v>3</v>
      </c>
      <c r="D37" s="41">
        <f t="shared" si="0"/>
        <v>1</v>
      </c>
      <c r="E37" s="52"/>
      <c r="F37" s="51"/>
      <c r="G37" s="52"/>
      <c r="H37" s="52"/>
      <c r="I37" s="51">
        <v>180</v>
      </c>
      <c r="J37" s="52"/>
      <c r="K37" s="35">
        <f>SUM(E37:J37)</f>
        <v>180</v>
      </c>
    </row>
    <row r="38" spans="1:11" x14ac:dyDescent="0.2">
      <c r="A38" s="3">
        <f t="shared" si="1"/>
        <v>37</v>
      </c>
      <c r="B38" s="25" t="s">
        <v>261</v>
      </c>
      <c r="C38" s="34" t="s">
        <v>3</v>
      </c>
      <c r="D38" s="41">
        <f t="shared" si="0"/>
        <v>1</v>
      </c>
      <c r="E38" s="41"/>
      <c r="F38" s="51"/>
      <c r="G38" s="52"/>
      <c r="H38" s="52"/>
      <c r="I38" s="52">
        <v>180</v>
      </c>
      <c r="J38" s="52"/>
      <c r="K38" s="35">
        <f>SUM(E38:J38)</f>
        <v>180</v>
      </c>
    </row>
    <row r="39" spans="1:11" x14ac:dyDescent="0.2">
      <c r="A39" s="3">
        <f t="shared" si="1"/>
        <v>38</v>
      </c>
      <c r="B39" s="24" t="s">
        <v>274</v>
      </c>
      <c r="C39" s="40" t="s">
        <v>5</v>
      </c>
      <c r="D39" s="41">
        <f t="shared" si="0"/>
        <v>1</v>
      </c>
      <c r="E39" s="52"/>
      <c r="F39" s="51"/>
      <c r="G39" s="52"/>
      <c r="H39" s="52"/>
      <c r="I39" s="3"/>
      <c r="J39" s="52">
        <v>180</v>
      </c>
      <c r="K39" s="35">
        <f>SUM(E39:J39)</f>
        <v>180</v>
      </c>
    </row>
    <row r="40" spans="1:11" x14ac:dyDescent="0.2">
      <c r="A40" s="3">
        <f t="shared" si="1"/>
        <v>39</v>
      </c>
      <c r="B40" s="26" t="s">
        <v>273</v>
      </c>
      <c r="C40" s="40" t="s">
        <v>5</v>
      </c>
      <c r="D40" s="41">
        <f t="shared" si="0"/>
        <v>1</v>
      </c>
      <c r="E40" s="41"/>
      <c r="F40" s="52"/>
      <c r="G40" s="52"/>
      <c r="H40" s="52"/>
      <c r="I40" s="52"/>
      <c r="J40" s="52">
        <v>180</v>
      </c>
      <c r="K40" s="35">
        <v>180</v>
      </c>
    </row>
    <row r="41" spans="1:11" x14ac:dyDescent="0.2">
      <c r="A41" s="3">
        <f t="shared" si="1"/>
        <v>40</v>
      </c>
      <c r="B41" s="25" t="s">
        <v>202</v>
      </c>
      <c r="C41" s="34" t="s">
        <v>191</v>
      </c>
      <c r="D41" s="41">
        <f t="shared" si="0"/>
        <v>1</v>
      </c>
      <c r="E41" s="52">
        <v>165</v>
      </c>
      <c r="F41" s="51"/>
      <c r="G41" s="52"/>
      <c r="H41" s="52"/>
      <c r="I41" s="52"/>
      <c r="J41" s="52"/>
      <c r="K41" s="35">
        <f>SUM(E41:J41)</f>
        <v>165</v>
      </c>
    </row>
    <row r="42" spans="1:11" x14ac:dyDescent="0.2">
      <c r="A42" s="3">
        <f t="shared" si="1"/>
        <v>41</v>
      </c>
      <c r="B42" s="24" t="s">
        <v>203</v>
      </c>
      <c r="C42" s="40" t="s">
        <v>191</v>
      </c>
      <c r="D42" s="41">
        <f t="shared" si="0"/>
        <v>1</v>
      </c>
      <c r="E42" s="52">
        <v>165</v>
      </c>
      <c r="F42" s="51"/>
      <c r="G42" s="52"/>
      <c r="H42" s="52"/>
      <c r="I42" s="52"/>
      <c r="J42" s="52"/>
      <c r="K42" s="35">
        <f>SUM(E42:J42)</f>
        <v>165</v>
      </c>
    </row>
    <row r="43" spans="1:11" x14ac:dyDescent="0.2">
      <c r="A43" s="3">
        <f t="shared" si="1"/>
        <v>42</v>
      </c>
      <c r="B43" s="24" t="s">
        <v>139</v>
      </c>
      <c r="C43" s="40" t="s">
        <v>4</v>
      </c>
      <c r="D43" s="41">
        <f t="shared" si="0"/>
        <v>0</v>
      </c>
      <c r="E43" s="52"/>
      <c r="F43" s="51"/>
      <c r="G43" s="52"/>
      <c r="H43" s="52"/>
      <c r="I43" s="52"/>
      <c r="J43" s="52"/>
      <c r="K43" s="35">
        <f>SUM(E43:J43)</f>
        <v>0</v>
      </c>
    </row>
    <row r="44" spans="1:11" x14ac:dyDescent="0.2">
      <c r="A44" s="3">
        <f t="shared" si="1"/>
        <v>43</v>
      </c>
      <c r="B44" s="24" t="s">
        <v>107</v>
      </c>
      <c r="C44" s="34" t="s">
        <v>53</v>
      </c>
      <c r="D44" s="41">
        <f t="shared" si="0"/>
        <v>0</v>
      </c>
      <c r="E44" s="41"/>
      <c r="F44" s="37"/>
      <c r="G44" s="52"/>
      <c r="H44" s="33"/>
      <c r="I44" s="52"/>
      <c r="J44" s="52"/>
      <c r="K44" s="35">
        <f>SUM(E44:J44)</f>
        <v>0</v>
      </c>
    </row>
    <row r="45" spans="1:11" x14ac:dyDescent="0.2">
      <c r="A45" s="3"/>
      <c r="B45" s="3"/>
      <c r="C45" s="3"/>
      <c r="D45" s="3"/>
      <c r="E45" s="3"/>
      <c r="F45" s="52"/>
      <c r="G45" s="52"/>
      <c r="H45" s="52"/>
      <c r="I45" s="3"/>
      <c r="J45" s="3"/>
      <c r="K45" s="3"/>
    </row>
    <row r="46" spans="1:11" x14ac:dyDescent="0.2">
      <c r="A46" s="3"/>
      <c r="B46" s="3"/>
      <c r="C46" s="3"/>
      <c r="D46" s="3"/>
      <c r="E46" s="3"/>
      <c r="F46" s="52"/>
      <c r="G46" s="52"/>
      <c r="H46" s="3"/>
      <c r="I46" s="3"/>
      <c r="J46" s="3"/>
      <c r="K46" s="3"/>
    </row>
    <row r="47" spans="1:11" x14ac:dyDescent="0.2">
      <c r="A47" s="3"/>
      <c r="B47" s="3"/>
      <c r="C47" s="3"/>
      <c r="D47" s="3"/>
      <c r="E47" s="3"/>
      <c r="F47" s="52"/>
      <c r="G47" s="52"/>
      <c r="H47" s="3"/>
      <c r="I47" s="3"/>
      <c r="J47" s="3"/>
      <c r="K47" s="3"/>
    </row>
    <row r="48" spans="1:1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</sheetData>
  <sortState ref="A2:K44">
    <sortCondition descending="1" ref="K2:K44"/>
  </sortState>
  <phoneticPr fontId="1" type="noConversion"/>
  <conditionalFormatting sqref="I51:J65530 J2:J34 I2:I39">
    <cfRule type="cellIs" dxfId="19" priority="33" stopIfTrue="1" operator="equal">
      <formula>0.83</formula>
    </cfRule>
  </conditionalFormatting>
  <conditionalFormatting sqref="H7:H27 I2:I27 J2:J34 I31:I38 G2:G12 E14:F33 E36:F44">
    <cfRule type="cellIs" dxfId="18" priority="35" stopIfTrue="1" operator="equal">
      <formula>1.66</formula>
    </cfRule>
  </conditionalFormatting>
  <conditionalFormatting sqref="G2:H16 G18:H20 G22:H22 H4:H45 G31:H39 I2:I27 J2:J34 I31:I38 G5:G47">
    <cfRule type="cellIs" dxfId="17" priority="36" stopIfTrue="1" operator="equal">
      <formula>1.24</formula>
    </cfRule>
  </conditionalFormatting>
  <conditionalFormatting sqref="G16:G47">
    <cfRule type="cellIs" dxfId="16" priority="11" stopIfTrue="1" operator="equal">
      <formula>1.66</formula>
    </cfRule>
  </conditionalFormatting>
  <conditionalFormatting sqref="I44">
    <cfRule type="cellIs" dxfId="15" priority="10" stopIfTrue="1" operator="equal">
      <formula>0.83</formula>
    </cfRule>
  </conditionalFormatting>
  <conditionalFormatting sqref="I44">
    <cfRule type="cellIs" dxfId="14" priority="9" stopIfTrue="1" operator="equal">
      <formula>1.66</formula>
    </cfRule>
  </conditionalFormatting>
  <conditionalFormatting sqref="I44">
    <cfRule type="cellIs" dxfId="13" priority="8" stopIfTrue="1" operator="equal">
      <formula>1.24</formula>
    </cfRule>
  </conditionalFormatting>
  <conditionalFormatting sqref="F3:F5 F11:F36">
    <cfRule type="cellIs" dxfId="12" priority="7" stopIfTrue="1" operator="equal">
      <formula>16.66</formula>
    </cfRule>
  </conditionalFormatting>
  <conditionalFormatting sqref="F6">
    <cfRule type="cellIs" dxfId="11" priority="6" stopIfTrue="1" operator="equal">
      <formula>66.66</formula>
    </cfRule>
  </conditionalFormatting>
  <conditionalFormatting sqref="F2:F31">
    <cfRule type="cellIs" dxfId="10" priority="5" stopIfTrue="1" operator="equal">
      <formula>66.66</formula>
    </cfRule>
  </conditionalFormatting>
  <conditionalFormatting sqref="F39:F47">
    <cfRule type="cellIs" dxfId="9" priority="4" stopIfTrue="1" operator="equal">
      <formula>1.24</formula>
    </cfRule>
  </conditionalFormatting>
  <conditionalFormatting sqref="F39:F47">
    <cfRule type="cellIs" dxfId="8" priority="3" stopIfTrue="1" operator="equal">
      <formula>1.66</formula>
    </cfRule>
  </conditionalFormatting>
  <conditionalFormatting sqref="F37">
    <cfRule type="cellIs" dxfId="7" priority="2" stopIfTrue="1" operator="equal">
      <formula>1.24</formula>
    </cfRule>
  </conditionalFormatting>
  <conditionalFormatting sqref="F37">
    <cfRule type="cellIs" dxfId="6" priority="1" stopIfTrue="1" operator="equal">
      <formula>1.66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indexed="56"/>
  </sheetPr>
  <dimension ref="A1:K33"/>
  <sheetViews>
    <sheetView showGridLines="0" workbookViewId="0">
      <pane ySplit="1" topLeftCell="A2" activePane="bottomLeft" state="frozen"/>
      <selection pane="bottomLeft" activeCell="N21" sqref="N21"/>
    </sheetView>
  </sheetViews>
  <sheetFormatPr defaultColWidth="11.42578125" defaultRowHeight="12.75" x14ac:dyDescent="0.2"/>
  <cols>
    <col min="1" max="1" width="7.85546875" style="6" bestFit="1" customWidth="1"/>
    <col min="2" max="2" width="21.5703125" style="2" customWidth="1"/>
    <col min="3" max="3" width="14" style="7" customWidth="1"/>
    <col min="4" max="5" width="13.28515625" style="7" customWidth="1"/>
    <col min="6" max="6" width="9.140625" style="7" customWidth="1"/>
    <col min="7" max="9" width="11.140625" style="32" customWidth="1"/>
    <col min="10" max="10" width="11.28515625" style="32" customWidth="1"/>
    <col min="11" max="16384" width="11.42578125" style="2"/>
  </cols>
  <sheetData>
    <row r="1" spans="1:11" ht="90.75" customHeight="1" x14ac:dyDescent="0.25">
      <c r="A1" s="48" t="s">
        <v>19</v>
      </c>
      <c r="B1" s="48" t="s">
        <v>42</v>
      </c>
      <c r="C1" s="48" t="s">
        <v>2</v>
      </c>
      <c r="D1" s="49" t="s">
        <v>1</v>
      </c>
      <c r="E1" s="50" t="s">
        <v>184</v>
      </c>
      <c r="F1" s="50" t="s">
        <v>208</v>
      </c>
      <c r="G1" s="50" t="s">
        <v>185</v>
      </c>
      <c r="H1" s="50" t="s">
        <v>186</v>
      </c>
      <c r="I1" s="50" t="s">
        <v>187</v>
      </c>
      <c r="J1" s="50" t="s">
        <v>188</v>
      </c>
      <c r="K1" s="46" t="s">
        <v>0</v>
      </c>
    </row>
    <row r="2" spans="1:11" x14ac:dyDescent="0.2">
      <c r="A2" s="3">
        <v>1</v>
      </c>
      <c r="B2" s="11" t="s">
        <v>182</v>
      </c>
      <c r="C2" s="5" t="s">
        <v>68</v>
      </c>
      <c r="D2" s="4">
        <f t="shared" ref="D2:D15" si="0">COUNTIF(E2:J2,"&gt;0")</f>
        <v>5</v>
      </c>
      <c r="E2" s="54">
        <v>600</v>
      </c>
      <c r="F2" s="51">
        <v>300</v>
      </c>
      <c r="G2" s="54"/>
      <c r="H2" s="54">
        <v>420</v>
      </c>
      <c r="I2" s="54">
        <v>600</v>
      </c>
      <c r="J2" s="54">
        <v>600</v>
      </c>
      <c r="K2" s="35">
        <f>SUM(E2:J2)</f>
        <v>2520</v>
      </c>
    </row>
    <row r="3" spans="1:11" x14ac:dyDescent="0.2">
      <c r="A3" s="3">
        <f t="shared" ref="A3:A33" si="1">A2+1</f>
        <v>2</v>
      </c>
      <c r="B3" s="1" t="s">
        <v>206</v>
      </c>
      <c r="C3" s="5" t="s">
        <v>191</v>
      </c>
      <c r="D3" s="4">
        <f t="shared" si="0"/>
        <v>4</v>
      </c>
      <c r="E3" s="54">
        <v>420</v>
      </c>
      <c r="F3" s="51">
        <v>240</v>
      </c>
      <c r="G3" s="54">
        <v>420</v>
      </c>
      <c r="H3" s="54">
        <v>300</v>
      </c>
      <c r="I3" s="54"/>
      <c r="J3" s="54"/>
      <c r="K3" s="35">
        <f>SUM(E3:J3)</f>
        <v>1380</v>
      </c>
    </row>
    <row r="4" spans="1:11" x14ac:dyDescent="0.2">
      <c r="A4" s="3">
        <f t="shared" si="1"/>
        <v>3</v>
      </c>
      <c r="B4" s="1" t="s">
        <v>207</v>
      </c>
      <c r="C4" s="5" t="s">
        <v>191</v>
      </c>
      <c r="D4" s="4">
        <f t="shared" si="0"/>
        <v>4</v>
      </c>
      <c r="E4" s="54">
        <v>420</v>
      </c>
      <c r="F4" s="51">
        <v>240</v>
      </c>
      <c r="G4" s="54">
        <v>420</v>
      </c>
      <c r="H4" s="54">
        <v>300</v>
      </c>
      <c r="I4" s="54"/>
      <c r="J4" s="54"/>
      <c r="K4" s="35">
        <f>SUM(E4:J4)</f>
        <v>1380</v>
      </c>
    </row>
    <row r="5" spans="1:11" x14ac:dyDescent="0.2">
      <c r="A5" s="3">
        <f t="shared" si="1"/>
        <v>4</v>
      </c>
      <c r="B5" s="1" t="s">
        <v>205</v>
      </c>
      <c r="C5" s="5" t="s">
        <v>68</v>
      </c>
      <c r="D5" s="4">
        <f t="shared" si="0"/>
        <v>3</v>
      </c>
      <c r="E5" s="54">
        <v>600</v>
      </c>
      <c r="F5" s="51">
        <v>300</v>
      </c>
      <c r="G5" s="54"/>
      <c r="H5" s="54">
        <v>420</v>
      </c>
      <c r="I5" s="31"/>
      <c r="J5" s="54"/>
      <c r="K5" s="35">
        <f>SUM(E5:J5)</f>
        <v>1320</v>
      </c>
    </row>
    <row r="6" spans="1:11" x14ac:dyDescent="0.2">
      <c r="A6" s="3">
        <f t="shared" si="1"/>
        <v>5</v>
      </c>
      <c r="B6" s="10" t="s">
        <v>239</v>
      </c>
      <c r="C6" s="12" t="s">
        <v>231</v>
      </c>
      <c r="D6" s="4">
        <f t="shared" si="0"/>
        <v>3</v>
      </c>
      <c r="E6" s="54"/>
      <c r="F6" s="37"/>
      <c r="G6" s="54">
        <v>300</v>
      </c>
      <c r="H6" s="54">
        <v>600</v>
      </c>
      <c r="I6" s="54">
        <v>420</v>
      </c>
      <c r="J6" s="54"/>
      <c r="K6" s="35">
        <f>SUM(E6:J6)</f>
        <v>1320</v>
      </c>
    </row>
    <row r="7" spans="1:11" x14ac:dyDescent="0.2">
      <c r="A7" s="3">
        <f t="shared" si="1"/>
        <v>6</v>
      </c>
      <c r="B7" s="1" t="s">
        <v>146</v>
      </c>
      <c r="C7" s="5" t="s">
        <v>41</v>
      </c>
      <c r="D7" s="4">
        <f t="shared" si="0"/>
        <v>2</v>
      </c>
      <c r="E7" s="54"/>
      <c r="F7" s="51"/>
      <c r="G7" s="54">
        <v>600</v>
      </c>
      <c r="H7" s="54">
        <v>600</v>
      </c>
      <c r="I7" s="33"/>
      <c r="J7" s="54"/>
      <c r="K7" s="35">
        <v>1200</v>
      </c>
    </row>
    <row r="8" spans="1:11" x14ac:dyDescent="0.2">
      <c r="A8" s="3">
        <f t="shared" si="1"/>
        <v>7</v>
      </c>
      <c r="B8" s="10" t="s">
        <v>183</v>
      </c>
      <c r="C8" s="12" t="s">
        <v>68</v>
      </c>
      <c r="D8" s="4">
        <f t="shared" si="0"/>
        <v>2</v>
      </c>
      <c r="E8" s="54"/>
      <c r="F8" s="51"/>
      <c r="G8" s="54"/>
      <c r="H8" s="54"/>
      <c r="I8" s="54">
        <v>600</v>
      </c>
      <c r="J8" s="54">
        <v>600</v>
      </c>
      <c r="K8" s="35">
        <f t="shared" ref="K8:K15" si="2">SUM(E8:J8)</f>
        <v>1200</v>
      </c>
    </row>
    <row r="9" spans="1:11" x14ac:dyDescent="0.2">
      <c r="A9" s="3">
        <f t="shared" si="1"/>
        <v>8</v>
      </c>
      <c r="B9" s="10" t="s">
        <v>86</v>
      </c>
      <c r="C9" s="12" t="s">
        <v>9</v>
      </c>
      <c r="D9" s="4">
        <f t="shared" si="0"/>
        <v>4</v>
      </c>
      <c r="E9" s="54">
        <v>300</v>
      </c>
      <c r="F9" s="51"/>
      <c r="G9" s="54">
        <v>240</v>
      </c>
      <c r="H9" s="54">
        <v>240</v>
      </c>
      <c r="I9" s="54">
        <v>300</v>
      </c>
      <c r="J9" s="54"/>
      <c r="K9" s="35">
        <f t="shared" si="2"/>
        <v>1080</v>
      </c>
    </row>
    <row r="10" spans="1:11" x14ac:dyDescent="0.2">
      <c r="A10" s="3">
        <f t="shared" si="1"/>
        <v>9</v>
      </c>
      <c r="B10" s="1" t="s">
        <v>237</v>
      </c>
      <c r="C10" s="5" t="s">
        <v>9</v>
      </c>
      <c r="D10" s="4">
        <f t="shared" si="0"/>
        <v>4</v>
      </c>
      <c r="E10" s="54"/>
      <c r="F10" s="51"/>
      <c r="G10" s="54">
        <v>195</v>
      </c>
      <c r="H10" s="54">
        <v>240</v>
      </c>
      <c r="I10" s="54">
        <v>300</v>
      </c>
      <c r="J10" s="54">
        <v>165</v>
      </c>
      <c r="K10" s="35">
        <f t="shared" si="2"/>
        <v>900</v>
      </c>
    </row>
    <row r="11" spans="1:11" x14ac:dyDescent="0.2">
      <c r="A11" s="3">
        <f t="shared" si="1"/>
        <v>10</v>
      </c>
      <c r="B11" s="1" t="s">
        <v>77</v>
      </c>
      <c r="C11" s="5" t="s">
        <v>4</v>
      </c>
      <c r="D11" s="4">
        <f t="shared" si="0"/>
        <v>2</v>
      </c>
      <c r="E11" s="54"/>
      <c r="F11" s="51">
        <v>600</v>
      </c>
      <c r="G11" s="33"/>
      <c r="H11" s="54"/>
      <c r="I11" s="54"/>
      <c r="J11" s="54">
        <v>180</v>
      </c>
      <c r="K11" s="35">
        <f t="shared" si="2"/>
        <v>780</v>
      </c>
    </row>
    <row r="12" spans="1:11" x14ac:dyDescent="0.2">
      <c r="A12" s="3">
        <f t="shared" si="1"/>
        <v>11</v>
      </c>
      <c r="B12" s="1" t="s">
        <v>149</v>
      </c>
      <c r="C12" s="5" t="s">
        <v>9</v>
      </c>
      <c r="D12" s="4">
        <f t="shared" si="0"/>
        <v>3</v>
      </c>
      <c r="E12" s="54">
        <v>300</v>
      </c>
      <c r="F12" s="51"/>
      <c r="G12" s="54">
        <v>240</v>
      </c>
      <c r="H12" s="54"/>
      <c r="I12" s="54"/>
      <c r="J12" s="54">
        <v>165</v>
      </c>
      <c r="K12" s="35">
        <f t="shared" si="2"/>
        <v>705</v>
      </c>
    </row>
    <row r="13" spans="1:11" x14ac:dyDescent="0.2">
      <c r="A13" s="3">
        <f t="shared" si="1"/>
        <v>12</v>
      </c>
      <c r="B13" s="1" t="s">
        <v>224</v>
      </c>
      <c r="C13" s="5" t="s">
        <v>68</v>
      </c>
      <c r="D13" s="4">
        <f t="shared" si="0"/>
        <v>1</v>
      </c>
      <c r="E13" s="54"/>
      <c r="F13" s="51">
        <v>600</v>
      </c>
      <c r="G13" s="54"/>
      <c r="H13" s="33"/>
      <c r="I13" s="54"/>
      <c r="J13" s="54"/>
      <c r="K13" s="35">
        <f t="shared" si="2"/>
        <v>600</v>
      </c>
    </row>
    <row r="14" spans="1:11" x14ac:dyDescent="0.2">
      <c r="A14" s="3">
        <f t="shared" si="1"/>
        <v>13</v>
      </c>
      <c r="B14" s="10" t="s">
        <v>238</v>
      </c>
      <c r="C14" s="12" t="s">
        <v>41</v>
      </c>
      <c r="D14" s="4">
        <f t="shared" si="0"/>
        <v>1</v>
      </c>
      <c r="E14" s="54"/>
      <c r="F14" s="51"/>
      <c r="G14" s="54">
        <v>600</v>
      </c>
      <c r="H14" s="54"/>
      <c r="I14" s="54"/>
      <c r="J14" s="54"/>
      <c r="K14" s="35">
        <f t="shared" si="2"/>
        <v>600</v>
      </c>
    </row>
    <row r="15" spans="1:11" x14ac:dyDescent="0.2">
      <c r="A15" s="3">
        <f t="shared" si="1"/>
        <v>14</v>
      </c>
      <c r="B15" s="10" t="s">
        <v>163</v>
      </c>
      <c r="C15" s="12" t="s">
        <v>9</v>
      </c>
      <c r="D15" s="4">
        <f t="shared" si="0"/>
        <v>2</v>
      </c>
      <c r="E15" s="54"/>
      <c r="F15" s="51"/>
      <c r="G15" s="54">
        <v>195</v>
      </c>
      <c r="H15" s="54"/>
      <c r="I15" s="54">
        <v>240</v>
      </c>
      <c r="J15" s="54"/>
      <c r="K15" s="35">
        <f t="shared" si="2"/>
        <v>435</v>
      </c>
    </row>
    <row r="16" spans="1:11" x14ac:dyDescent="0.2">
      <c r="A16" s="3">
        <f t="shared" si="1"/>
        <v>15</v>
      </c>
      <c r="B16" s="10" t="s">
        <v>225</v>
      </c>
      <c r="C16" s="12" t="s">
        <v>8</v>
      </c>
      <c r="D16" s="4">
        <v>1</v>
      </c>
      <c r="E16" s="4"/>
      <c r="F16" s="51">
        <v>420</v>
      </c>
      <c r="G16" s="54"/>
      <c r="H16" s="54"/>
      <c r="I16" s="54"/>
      <c r="J16" s="54"/>
      <c r="K16" s="35">
        <v>420</v>
      </c>
    </row>
    <row r="17" spans="1:11" x14ac:dyDescent="0.2">
      <c r="A17" s="3">
        <f t="shared" si="1"/>
        <v>16</v>
      </c>
      <c r="B17" s="1" t="s">
        <v>226</v>
      </c>
      <c r="C17" s="5" t="s">
        <v>8</v>
      </c>
      <c r="D17" s="4">
        <v>1</v>
      </c>
      <c r="E17" s="54"/>
      <c r="F17" s="51">
        <v>420</v>
      </c>
      <c r="G17" s="54"/>
      <c r="H17" s="54"/>
      <c r="I17" s="54"/>
      <c r="J17" s="54"/>
      <c r="K17" s="28">
        <v>420</v>
      </c>
    </row>
    <row r="18" spans="1:11" x14ac:dyDescent="0.2">
      <c r="A18" s="3">
        <f t="shared" si="1"/>
        <v>17</v>
      </c>
      <c r="B18" s="10" t="s">
        <v>260</v>
      </c>
      <c r="C18" s="12" t="s">
        <v>3</v>
      </c>
      <c r="D18" s="4">
        <f t="shared" ref="D18:D33" si="3">COUNTIF(E18:J18,"&gt;0")</f>
        <v>1</v>
      </c>
      <c r="E18" s="54"/>
      <c r="F18" s="51"/>
      <c r="G18" s="54"/>
      <c r="H18" s="54"/>
      <c r="I18" s="54">
        <v>420</v>
      </c>
      <c r="J18" s="54"/>
      <c r="K18" s="35">
        <f t="shared" ref="K18:K33" si="4">SUM(E18:J18)</f>
        <v>420</v>
      </c>
    </row>
    <row r="19" spans="1:11" x14ac:dyDescent="0.2">
      <c r="A19" s="3">
        <f t="shared" si="1"/>
        <v>18</v>
      </c>
      <c r="B19" s="1" t="s">
        <v>277</v>
      </c>
      <c r="C19" s="5" t="s">
        <v>68</v>
      </c>
      <c r="D19" s="4">
        <f t="shared" si="3"/>
        <v>1</v>
      </c>
      <c r="E19" s="54"/>
      <c r="F19" s="51"/>
      <c r="G19" s="54"/>
      <c r="H19" s="54"/>
      <c r="I19" s="54"/>
      <c r="J19" s="54">
        <v>420</v>
      </c>
      <c r="K19" s="35">
        <f t="shared" si="4"/>
        <v>420</v>
      </c>
    </row>
    <row r="20" spans="1:11" x14ac:dyDescent="0.2">
      <c r="A20" s="3">
        <f t="shared" si="1"/>
        <v>19</v>
      </c>
      <c r="B20" s="1" t="s">
        <v>278</v>
      </c>
      <c r="C20" s="5" t="s">
        <v>68</v>
      </c>
      <c r="D20" s="4">
        <f t="shared" si="3"/>
        <v>1</v>
      </c>
      <c r="E20" s="54"/>
      <c r="F20" s="51"/>
      <c r="G20" s="54"/>
      <c r="H20" s="31"/>
      <c r="I20" s="31"/>
      <c r="J20" s="54">
        <v>420</v>
      </c>
      <c r="K20" s="35">
        <f t="shared" si="4"/>
        <v>420</v>
      </c>
    </row>
    <row r="21" spans="1:11" x14ac:dyDescent="0.2">
      <c r="A21" s="3">
        <f t="shared" si="1"/>
        <v>20</v>
      </c>
      <c r="B21" s="10" t="s">
        <v>87</v>
      </c>
      <c r="C21" s="12" t="s">
        <v>9</v>
      </c>
      <c r="D21" s="4">
        <f t="shared" si="3"/>
        <v>1</v>
      </c>
      <c r="E21" s="54"/>
      <c r="F21" s="51"/>
      <c r="G21" s="54">
        <v>300</v>
      </c>
      <c r="H21" s="54"/>
      <c r="I21" s="54"/>
      <c r="J21" s="54"/>
      <c r="K21" s="35">
        <f t="shared" si="4"/>
        <v>300</v>
      </c>
    </row>
    <row r="22" spans="1:11" x14ac:dyDescent="0.2">
      <c r="A22" s="3">
        <f t="shared" si="1"/>
        <v>21</v>
      </c>
      <c r="B22" s="10" t="s">
        <v>66</v>
      </c>
      <c r="C22" s="12" t="s">
        <v>4</v>
      </c>
      <c r="D22" s="4">
        <f t="shared" si="3"/>
        <v>1</v>
      </c>
      <c r="E22" s="54"/>
      <c r="F22" s="51"/>
      <c r="G22" s="54"/>
      <c r="H22" s="54"/>
      <c r="I22" s="54"/>
      <c r="J22" s="54">
        <v>300</v>
      </c>
      <c r="K22" s="35">
        <f t="shared" si="4"/>
        <v>300</v>
      </c>
    </row>
    <row r="23" spans="1:11" x14ac:dyDescent="0.2">
      <c r="A23" s="3">
        <f t="shared" si="1"/>
        <v>22</v>
      </c>
      <c r="B23" s="1" t="s">
        <v>55</v>
      </c>
      <c r="C23" s="5" t="s">
        <v>4</v>
      </c>
      <c r="D23" s="4">
        <f t="shared" si="3"/>
        <v>1</v>
      </c>
      <c r="E23" s="54"/>
      <c r="F23" s="51"/>
      <c r="G23" s="54"/>
      <c r="H23" s="54"/>
      <c r="I23" s="54"/>
      <c r="J23" s="54">
        <v>300</v>
      </c>
      <c r="K23" s="35">
        <f t="shared" si="4"/>
        <v>300</v>
      </c>
    </row>
    <row r="24" spans="1:11" x14ac:dyDescent="0.2">
      <c r="A24" s="3">
        <f t="shared" si="1"/>
        <v>23</v>
      </c>
      <c r="B24" s="10" t="s">
        <v>259</v>
      </c>
      <c r="C24" s="12" t="s">
        <v>9</v>
      </c>
      <c r="D24" s="4">
        <f t="shared" si="3"/>
        <v>1</v>
      </c>
      <c r="E24" s="54"/>
      <c r="F24" s="51"/>
      <c r="G24" s="54"/>
      <c r="H24" s="54"/>
      <c r="I24" s="54">
        <v>240</v>
      </c>
      <c r="J24" s="31"/>
      <c r="K24" s="35">
        <f t="shared" si="4"/>
        <v>240</v>
      </c>
    </row>
    <row r="25" spans="1:11" x14ac:dyDescent="0.2">
      <c r="A25" s="3">
        <f t="shared" si="1"/>
        <v>24</v>
      </c>
      <c r="B25" s="10" t="s">
        <v>281</v>
      </c>
      <c r="C25" s="12" t="s">
        <v>5</v>
      </c>
      <c r="D25" s="4">
        <f t="shared" si="3"/>
        <v>1</v>
      </c>
      <c r="E25" s="54"/>
      <c r="F25" s="51"/>
      <c r="G25" s="54"/>
      <c r="H25" s="54"/>
      <c r="I25" s="54"/>
      <c r="J25" s="54">
        <v>240</v>
      </c>
      <c r="K25" s="35">
        <f t="shared" si="4"/>
        <v>240</v>
      </c>
    </row>
    <row r="26" spans="1:11" x14ac:dyDescent="0.2">
      <c r="A26" s="3">
        <f t="shared" si="1"/>
        <v>25</v>
      </c>
      <c r="B26" s="11" t="s">
        <v>282</v>
      </c>
      <c r="C26" s="12" t="s">
        <v>4</v>
      </c>
      <c r="D26" s="4">
        <f t="shared" si="3"/>
        <v>1</v>
      </c>
      <c r="E26" s="54"/>
      <c r="F26" s="37"/>
      <c r="G26" s="54"/>
      <c r="H26" s="54"/>
      <c r="I26" s="54"/>
      <c r="J26" s="54">
        <v>240</v>
      </c>
      <c r="K26" s="35">
        <f t="shared" si="4"/>
        <v>240</v>
      </c>
    </row>
    <row r="27" spans="1:11" x14ac:dyDescent="0.2">
      <c r="A27" s="3">
        <f t="shared" si="1"/>
        <v>26</v>
      </c>
      <c r="B27" s="1" t="s">
        <v>280</v>
      </c>
      <c r="C27" s="5" t="s">
        <v>4</v>
      </c>
      <c r="D27" s="4">
        <f t="shared" si="3"/>
        <v>1</v>
      </c>
      <c r="E27" s="54"/>
      <c r="F27" s="51"/>
      <c r="G27" s="33"/>
      <c r="H27" s="54"/>
      <c r="I27" s="54"/>
      <c r="J27" s="54">
        <v>195</v>
      </c>
      <c r="K27" s="35">
        <f t="shared" si="4"/>
        <v>195</v>
      </c>
    </row>
    <row r="28" spans="1:11" x14ac:dyDescent="0.2">
      <c r="A28" s="3">
        <f t="shared" si="1"/>
        <v>27</v>
      </c>
      <c r="B28" s="10" t="s">
        <v>279</v>
      </c>
      <c r="C28" s="12" t="s">
        <v>4</v>
      </c>
      <c r="D28" s="4">
        <f t="shared" si="3"/>
        <v>1</v>
      </c>
      <c r="E28" s="54"/>
      <c r="F28" s="51"/>
      <c r="G28" s="54"/>
      <c r="H28" s="54"/>
      <c r="I28" s="36"/>
      <c r="J28" s="54">
        <v>195</v>
      </c>
      <c r="K28" s="35">
        <f t="shared" si="4"/>
        <v>195</v>
      </c>
    </row>
    <row r="29" spans="1:11" x14ac:dyDescent="0.2">
      <c r="A29" s="3">
        <f t="shared" si="1"/>
        <v>28</v>
      </c>
      <c r="B29" s="1" t="s">
        <v>173</v>
      </c>
      <c r="C29" s="5" t="s">
        <v>4</v>
      </c>
      <c r="D29" s="4">
        <f t="shared" si="3"/>
        <v>1</v>
      </c>
      <c r="E29" s="5"/>
      <c r="F29" s="51"/>
      <c r="G29" s="54"/>
      <c r="H29" s="31"/>
      <c r="I29" s="54"/>
      <c r="J29" s="54">
        <v>180</v>
      </c>
      <c r="K29" s="35">
        <f t="shared" si="4"/>
        <v>180</v>
      </c>
    </row>
    <row r="30" spans="1:11" x14ac:dyDescent="0.2">
      <c r="A30" s="3">
        <f t="shared" si="1"/>
        <v>29</v>
      </c>
      <c r="B30" s="10" t="s">
        <v>78</v>
      </c>
      <c r="C30" s="12" t="s">
        <v>10</v>
      </c>
      <c r="D30" s="4">
        <f t="shared" si="3"/>
        <v>0</v>
      </c>
      <c r="E30" s="54"/>
      <c r="F30" s="51"/>
      <c r="G30" s="36"/>
      <c r="H30" s="54"/>
      <c r="I30" s="54"/>
      <c r="J30" s="54"/>
      <c r="K30" s="35">
        <f t="shared" si="4"/>
        <v>0</v>
      </c>
    </row>
    <row r="31" spans="1:11" x14ac:dyDescent="0.2">
      <c r="A31" s="3">
        <f t="shared" si="1"/>
        <v>30</v>
      </c>
      <c r="B31" s="1" t="s">
        <v>127</v>
      </c>
      <c r="C31" s="5" t="s">
        <v>3</v>
      </c>
      <c r="D31" s="4">
        <f t="shared" si="3"/>
        <v>0</v>
      </c>
      <c r="E31" s="54"/>
      <c r="F31" s="51"/>
      <c r="G31" s="54"/>
      <c r="H31" s="31"/>
      <c r="I31" s="54"/>
      <c r="J31" s="54"/>
      <c r="K31" s="35">
        <f t="shared" si="4"/>
        <v>0</v>
      </c>
    </row>
    <row r="32" spans="1:11" x14ac:dyDescent="0.2">
      <c r="A32" s="3">
        <f t="shared" si="1"/>
        <v>31</v>
      </c>
      <c r="B32" s="11" t="s">
        <v>108</v>
      </c>
      <c r="C32" s="12" t="s">
        <v>53</v>
      </c>
      <c r="D32" s="4">
        <f t="shared" si="3"/>
        <v>0</v>
      </c>
      <c r="E32" s="54"/>
      <c r="F32" s="51"/>
      <c r="G32" s="54"/>
      <c r="H32" s="54"/>
      <c r="I32" s="36"/>
      <c r="J32" s="54"/>
      <c r="K32" s="35">
        <f t="shared" si="4"/>
        <v>0</v>
      </c>
    </row>
    <row r="33" spans="1:11" x14ac:dyDescent="0.2">
      <c r="A33" s="3">
        <f t="shared" si="1"/>
        <v>32</v>
      </c>
      <c r="B33" s="1" t="s">
        <v>128</v>
      </c>
      <c r="C33" s="5" t="s">
        <v>3</v>
      </c>
      <c r="D33" s="4">
        <f t="shared" si="3"/>
        <v>0</v>
      </c>
      <c r="E33" s="54"/>
      <c r="F33" s="51"/>
      <c r="G33" s="31"/>
      <c r="H33" s="31"/>
      <c r="I33" s="54"/>
      <c r="J33" s="54"/>
      <c r="K33" s="35">
        <f t="shared" si="4"/>
        <v>0</v>
      </c>
    </row>
  </sheetData>
  <sortState ref="A2:K33">
    <sortCondition descending="1" ref="K2:K33"/>
  </sortState>
  <phoneticPr fontId="1" type="noConversion"/>
  <conditionalFormatting sqref="I2:J3 I4:I12 I26:J65518 J9:J13 J15:J26">
    <cfRule type="cellIs" dxfId="5" priority="44" stopIfTrue="1" operator="equal">
      <formula>0.83</formula>
    </cfRule>
  </conditionalFormatting>
  <conditionalFormatting sqref="G6:G24 E7:F19 E24:F28 F14:F39 G28:G33 J4:J31">
    <cfRule type="cellIs" dxfId="4" priority="46" stopIfTrue="1" operator="equal">
      <formula>1.66</formula>
    </cfRule>
  </conditionalFormatting>
  <conditionalFormatting sqref="I26:I28 H2:H18 J2:J18 G24:H31 J33 I2 G2:H13 J24:J31">
    <cfRule type="cellIs" dxfId="3" priority="47" stopIfTrue="1" operator="equal">
      <formula>1.24</formula>
    </cfRule>
  </conditionalFormatting>
  <conditionalFormatting sqref="F3:F5 F11:F33">
    <cfRule type="cellIs" dxfId="2" priority="4" stopIfTrue="1" operator="equal">
      <formula>16.66</formula>
    </cfRule>
  </conditionalFormatting>
  <conditionalFormatting sqref="F2:F31">
    <cfRule type="cellIs" dxfId="1" priority="3" stopIfTrue="1" operator="equal">
      <formula>66.66</formula>
    </cfRule>
  </conditionalFormatting>
  <conditionalFormatting sqref="I13:I25">
    <cfRule type="cellIs" dxfId="0" priority="1" stopIfTrue="1" operator="equal">
      <formula>0.83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Open</vt:lpstr>
      <vt:lpstr>A Grade</vt:lpstr>
      <vt:lpstr>B Grade</vt:lpstr>
      <vt:lpstr>C Grade</vt:lpstr>
      <vt:lpstr>D Grade</vt:lpstr>
      <vt:lpstr>E 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Young</dc:creator>
  <cp:lastModifiedBy>Paul</cp:lastModifiedBy>
  <cp:lastPrinted>2013-02-22T03:29:47Z</cp:lastPrinted>
  <dcterms:created xsi:type="dcterms:W3CDTF">2006-04-10T11:49:40Z</dcterms:created>
  <dcterms:modified xsi:type="dcterms:W3CDTF">2018-11-12T21:59:40Z</dcterms:modified>
</cp:coreProperties>
</file>